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1DDB081D-85C6-43C6-8741-FD5F5EEE7B01}" xr6:coauthVersionLast="47" xr6:coauthVersionMax="47" xr10:uidLastSave="{00000000-0000-0000-0000-000000000000}"/>
  <bookViews>
    <workbookView xWindow="-120" yWindow="-120" windowWidth="20730" windowHeight="11160" xr2:uid="{3FF4511B-815A-4E2D-80FA-9E5B195643D1}"/>
  </bookViews>
  <sheets>
    <sheet name="Ex F&amp;B" sheetId="1" r:id="rId1"/>
    <sheet name="F&amp;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1" l="1"/>
  <c r="G81" i="1"/>
  <c r="G80" i="1"/>
  <c r="L87" i="1"/>
  <c r="L112" i="1"/>
  <c r="L109" i="1"/>
  <c r="L106" i="1"/>
  <c r="L105" i="1"/>
  <c r="L102" i="1"/>
  <c r="L99" i="1"/>
  <c r="L98" i="1"/>
  <c r="L97" i="1"/>
  <c r="L96" i="1"/>
  <c r="L95" i="1"/>
  <c r="L94" i="1"/>
  <c r="L93" i="1"/>
  <c r="L90" i="1"/>
  <c r="L89" i="1"/>
  <c r="L88" i="1"/>
  <c r="K81" i="1"/>
  <c r="I81" i="1"/>
  <c r="I88" i="1"/>
  <c r="I89" i="1"/>
  <c r="I90" i="1"/>
  <c r="G89" i="1"/>
  <c r="L84" i="1"/>
  <c r="L81" i="1"/>
  <c r="L80" i="1"/>
  <c r="L79" i="1"/>
  <c r="L76" i="1"/>
  <c r="L75" i="1"/>
  <c r="L74" i="1"/>
  <c r="L73" i="1"/>
  <c r="L72" i="1"/>
  <c r="L71" i="1"/>
  <c r="L70" i="1"/>
  <c r="L69" i="1"/>
  <c r="L68" i="1"/>
  <c r="L65" i="1"/>
  <c r="L64" i="1"/>
  <c r="L63" i="1"/>
  <c r="L62" i="1"/>
  <c r="L61" i="1"/>
  <c r="L60" i="1"/>
  <c r="L59" i="1"/>
  <c r="L58" i="1"/>
  <c r="L57" i="1"/>
  <c r="L54" i="1"/>
  <c r="L51" i="1"/>
  <c r="L50" i="1"/>
  <c r="L47" i="1"/>
  <c r="L46" i="1"/>
  <c r="L45" i="1"/>
  <c r="L42" i="1"/>
  <c r="L39" i="1"/>
  <c r="L29" i="1"/>
  <c r="L26" i="1"/>
  <c r="L25" i="1"/>
  <c r="L24" i="1"/>
  <c r="L23" i="1"/>
  <c r="L22" i="1"/>
  <c r="L21" i="1"/>
  <c r="L20" i="1"/>
  <c r="L19" i="1"/>
  <c r="L18" i="1"/>
  <c r="L17" i="1"/>
  <c r="G17" i="1"/>
  <c r="G18" i="1"/>
  <c r="G19" i="1"/>
  <c r="G20" i="1"/>
  <c r="G21" i="1"/>
  <c r="G22" i="1"/>
  <c r="G23" i="1"/>
  <c r="G24" i="1"/>
  <c r="G25" i="1"/>
  <c r="G26" i="1"/>
  <c r="I17" i="1"/>
  <c r="I18" i="1"/>
  <c r="I19" i="1"/>
  <c r="I20" i="1"/>
  <c r="I21" i="1"/>
  <c r="I22" i="1"/>
  <c r="I23" i="1"/>
  <c r="I24" i="1"/>
  <c r="I25" i="1"/>
  <c r="I26" i="1"/>
  <c r="L14" i="1"/>
  <c r="L13" i="1"/>
  <c r="L12" i="1"/>
  <c r="L11" i="1"/>
  <c r="L10" i="1"/>
  <c r="L7" i="1"/>
  <c r="L4" i="1"/>
  <c r="N11" i="2"/>
  <c r="M11" i="2"/>
  <c r="K11" i="2"/>
  <c r="I11" i="2"/>
  <c r="G11" i="2"/>
  <c r="E11" i="2"/>
  <c r="E10" i="2"/>
  <c r="M4" i="2"/>
  <c r="M5" i="2"/>
  <c r="M6" i="2"/>
  <c r="M7" i="2"/>
  <c r="K4" i="2"/>
  <c r="K5" i="2"/>
  <c r="K6" i="2"/>
  <c r="K7" i="2"/>
  <c r="K3" i="2"/>
  <c r="I4" i="2"/>
  <c r="I5" i="2"/>
  <c r="I6" i="2"/>
  <c r="I7" i="2"/>
  <c r="G4" i="2"/>
  <c r="G5" i="2"/>
  <c r="G6" i="2"/>
  <c r="G7" i="2"/>
  <c r="G3" i="2"/>
  <c r="E4" i="2"/>
  <c r="E5" i="2"/>
  <c r="E6" i="2"/>
  <c r="E7" i="2"/>
  <c r="E3" i="2"/>
  <c r="N10" i="2"/>
  <c r="K106" i="1"/>
  <c r="K105" i="1"/>
  <c r="I106" i="1"/>
  <c r="I105" i="1"/>
  <c r="G106" i="1"/>
  <c r="G105" i="1"/>
  <c r="E105" i="1"/>
  <c r="K94" i="1"/>
  <c r="K95" i="1"/>
  <c r="K96" i="1"/>
  <c r="K98" i="1"/>
  <c r="K93" i="1"/>
  <c r="I94" i="1"/>
  <c r="I95" i="1"/>
  <c r="I96" i="1"/>
  <c r="I98" i="1"/>
  <c r="I93" i="1"/>
  <c r="G94" i="1"/>
  <c r="G95" i="1"/>
  <c r="G96" i="1"/>
  <c r="G97" i="1"/>
  <c r="G98" i="1"/>
  <c r="G99" i="1"/>
  <c r="G93" i="1"/>
  <c r="E94" i="1"/>
  <c r="E95" i="1"/>
  <c r="E96" i="1"/>
  <c r="E97" i="1"/>
  <c r="E98" i="1"/>
  <c r="E93" i="1"/>
  <c r="K88" i="1"/>
  <c r="K89" i="1"/>
  <c r="K90" i="1"/>
  <c r="I87" i="1"/>
  <c r="G88" i="1"/>
  <c r="G90" i="1"/>
  <c r="G87" i="1"/>
  <c r="E88" i="1"/>
  <c r="E89" i="1"/>
  <c r="E90" i="1"/>
  <c r="E87" i="1"/>
  <c r="K80" i="1"/>
  <c r="K79" i="1"/>
  <c r="I80" i="1"/>
  <c r="I79" i="1"/>
  <c r="G79" i="1"/>
  <c r="E80" i="1"/>
  <c r="E81" i="1"/>
  <c r="E79" i="1"/>
  <c r="K69" i="1"/>
  <c r="K70" i="1"/>
  <c r="K71" i="1"/>
  <c r="K72" i="1"/>
  <c r="K73" i="1"/>
  <c r="K74" i="1"/>
  <c r="K75" i="1"/>
  <c r="K76" i="1"/>
  <c r="K68" i="1"/>
  <c r="I69" i="1"/>
  <c r="I70" i="1"/>
  <c r="I71" i="1"/>
  <c r="I72" i="1"/>
  <c r="I73" i="1"/>
  <c r="I74" i="1"/>
  <c r="I75" i="1"/>
  <c r="I76" i="1"/>
  <c r="I68" i="1"/>
  <c r="G69" i="1"/>
  <c r="G70" i="1"/>
  <c r="G71" i="1"/>
  <c r="G72" i="1"/>
  <c r="G73" i="1"/>
  <c r="G74" i="1"/>
  <c r="G75" i="1"/>
  <c r="G76" i="1"/>
  <c r="G68" i="1"/>
  <c r="E69" i="1"/>
  <c r="E70" i="1"/>
  <c r="E71" i="1"/>
  <c r="E72" i="1"/>
  <c r="E73" i="1"/>
  <c r="E74" i="1"/>
  <c r="E75" i="1"/>
  <c r="E76" i="1"/>
  <c r="E68" i="1"/>
  <c r="K58" i="1"/>
  <c r="K59" i="1"/>
  <c r="K60" i="1"/>
  <c r="K61" i="1"/>
  <c r="K62" i="1"/>
  <c r="K63" i="1"/>
  <c r="K64" i="1"/>
  <c r="K65" i="1"/>
  <c r="K57" i="1"/>
  <c r="I58" i="1"/>
  <c r="I59" i="1"/>
  <c r="I60" i="1"/>
  <c r="I61" i="1"/>
  <c r="I62" i="1"/>
  <c r="I63" i="1"/>
  <c r="I64" i="1"/>
  <c r="I57" i="1"/>
  <c r="G58" i="1"/>
  <c r="G59" i="1"/>
  <c r="G60" i="1"/>
  <c r="G61" i="1"/>
  <c r="G62" i="1"/>
  <c r="G63" i="1"/>
  <c r="G64" i="1"/>
  <c r="G65" i="1"/>
  <c r="G57" i="1"/>
  <c r="E58" i="1"/>
  <c r="E59" i="1"/>
  <c r="E60" i="1"/>
  <c r="E61" i="1"/>
  <c r="E62" i="1"/>
  <c r="E63" i="1"/>
  <c r="E64" i="1"/>
  <c r="E65" i="1"/>
  <c r="E57" i="1"/>
  <c r="I50" i="1"/>
  <c r="I47" i="1"/>
  <c r="E47" i="1"/>
  <c r="E45" i="1"/>
  <c r="E36" i="1"/>
  <c r="E24" i="1"/>
  <c r="E20" i="1"/>
  <c r="K23" i="1"/>
  <c r="K22" i="1"/>
  <c r="K13" i="1"/>
  <c r="K10" i="1"/>
  <c r="I13" i="1"/>
  <c r="I10" i="1"/>
  <c r="G14" i="1"/>
  <c r="G10" i="1"/>
  <c r="E13" i="1"/>
  <c r="E10" i="1"/>
  <c r="E34" i="1"/>
  <c r="G32" i="1"/>
  <c r="I33" i="1"/>
  <c r="I35" i="1"/>
  <c r="K36" i="1"/>
  <c r="K46" i="1"/>
  <c r="I45" i="1"/>
  <c r="G47" i="1"/>
  <c r="G45" i="1"/>
  <c r="E46" i="1"/>
  <c r="E51" i="1"/>
  <c r="E50" i="1"/>
  <c r="G51" i="1"/>
  <c r="G50" i="1"/>
  <c r="I51" i="1"/>
  <c r="K51" i="1"/>
  <c r="K50" i="1"/>
  <c r="K11" i="1"/>
  <c r="K12" i="1"/>
  <c r="K14" i="1"/>
  <c r="I11" i="1"/>
  <c r="I12" i="1"/>
  <c r="I14" i="1"/>
  <c r="G11" i="1"/>
  <c r="G12" i="1"/>
  <c r="G13" i="1"/>
  <c r="E11" i="1"/>
  <c r="E12" i="1"/>
  <c r="E14" i="1"/>
  <c r="K18" i="1"/>
  <c r="K19" i="1"/>
  <c r="K20" i="1"/>
  <c r="K21" i="1"/>
  <c r="K24" i="1"/>
  <c r="K25" i="1"/>
  <c r="K26" i="1"/>
  <c r="K17" i="1"/>
  <c r="E17" i="1"/>
  <c r="G33" i="1"/>
  <c r="G34" i="1"/>
  <c r="G35" i="1"/>
  <c r="G36" i="1"/>
  <c r="I34" i="1"/>
  <c r="I36" i="1"/>
  <c r="K33" i="1"/>
  <c r="K34" i="1"/>
  <c r="K35" i="1"/>
  <c r="K47" i="1"/>
  <c r="K45" i="1"/>
  <c r="G46" i="1"/>
  <c r="I46" i="1"/>
  <c r="L32" i="1"/>
  <c r="L33" i="1"/>
  <c r="L34" i="1"/>
  <c r="L35" i="1"/>
  <c r="L36" i="1"/>
  <c r="K32" i="1"/>
  <c r="I32" i="1"/>
  <c r="E32" i="1"/>
  <c r="E33" i="1"/>
  <c r="E35" i="1"/>
  <c r="E18" i="1"/>
  <c r="E19" i="1"/>
  <c r="E21" i="1"/>
  <c r="E22" i="1"/>
  <c r="E23" i="1"/>
  <c r="E25" i="1"/>
  <c r="E26" i="1"/>
  <c r="M10" i="2"/>
  <c r="K10" i="2"/>
  <c r="I10" i="2"/>
  <c r="G10" i="2"/>
  <c r="N4" i="2"/>
  <c r="N5" i="2"/>
  <c r="N6" i="2"/>
  <c r="N7" i="2"/>
  <c r="N3" i="2"/>
  <c r="M3" i="2"/>
  <c r="I3" i="2"/>
  <c r="N17" i="2"/>
  <c r="M87" i="1" l="1"/>
  <c r="M50" i="1"/>
  <c r="M90" i="1"/>
  <c r="M89" i="1"/>
  <c r="M106" i="1"/>
  <c r="M105" i="1"/>
  <c r="M95" i="1"/>
  <c r="M99" i="1"/>
  <c r="M96" i="1"/>
  <c r="M98" i="1"/>
  <c r="M94" i="1"/>
  <c r="M97" i="1"/>
  <c r="M93" i="1"/>
  <c r="M88" i="1"/>
  <c r="M81" i="1"/>
  <c r="M80" i="1"/>
  <c r="M79" i="1"/>
  <c r="M68" i="1"/>
  <c r="M73" i="1"/>
  <c r="M72" i="1"/>
  <c r="M75" i="1"/>
  <c r="M71" i="1"/>
  <c r="M74" i="1"/>
  <c r="M70" i="1"/>
  <c r="M76" i="1"/>
  <c r="M69" i="1"/>
  <c r="M57" i="1"/>
  <c r="M59" i="1"/>
  <c r="M58" i="1"/>
  <c r="M65" i="1"/>
  <c r="M61" i="1"/>
  <c r="M64" i="1"/>
  <c r="M60" i="1"/>
  <c r="M62" i="1"/>
  <c r="M63" i="1"/>
  <c r="M51" i="1"/>
  <c r="M45" i="1"/>
  <c r="M47" i="1"/>
  <c r="M46" i="1"/>
  <c r="M33" i="1"/>
  <c r="M32" i="1"/>
  <c r="M34" i="1"/>
  <c r="M36" i="1"/>
  <c r="M35" i="1"/>
  <c r="M21" i="1"/>
  <c r="M24" i="1"/>
  <c r="M19" i="1"/>
  <c r="M17" i="1"/>
  <c r="M23" i="1"/>
  <c r="M18" i="1"/>
  <c r="M26" i="1"/>
  <c r="M22" i="1"/>
  <c r="M25" i="1"/>
  <c r="M20" i="1"/>
  <c r="M13" i="1"/>
  <c r="M12" i="1"/>
  <c r="M14" i="1"/>
  <c r="M10" i="1"/>
  <c r="M11" i="1"/>
  <c r="O11" i="2"/>
  <c r="O6" i="2"/>
  <c r="O5" i="2"/>
  <c r="O4" i="2"/>
  <c r="O7" i="2"/>
  <c r="O10" i="2"/>
  <c r="O3" i="2"/>
  <c r="N14" i="2"/>
</calcChain>
</file>

<file path=xl/sharedStrings.xml><?xml version="1.0" encoding="utf-8"?>
<sst xmlns="http://schemas.openxmlformats.org/spreadsheetml/2006/main" count="505" uniqueCount="122">
  <si>
    <t>Floor</t>
  </si>
  <si>
    <t>Pos</t>
  </si>
  <si>
    <t>Vault</t>
  </si>
  <si>
    <t>Overall</t>
  </si>
  <si>
    <t>No</t>
  </si>
  <si>
    <t>Level 9 BOYS - Little Leaper</t>
  </si>
  <si>
    <t>Gymnastic Club</t>
  </si>
  <si>
    <t>Finn Anderson</t>
  </si>
  <si>
    <t>Regent GC</t>
  </si>
  <si>
    <t>Level 9 BOYS - Skill Seekers</t>
  </si>
  <si>
    <t>Otis Palmer</t>
  </si>
  <si>
    <t>Level 9 GIRLS - Skill Seekers</t>
  </si>
  <si>
    <t>Bars</t>
  </si>
  <si>
    <t>Beam</t>
  </si>
  <si>
    <t xml:space="preserve">Mia Cotillard </t>
  </si>
  <si>
    <t>Sophia Csoti</t>
  </si>
  <si>
    <t>Poppy Culkin</t>
  </si>
  <si>
    <t>Millie McKinnon</t>
  </si>
  <si>
    <t>Elsie May</t>
  </si>
  <si>
    <t>Level 8 GIRLS - Trailblazers</t>
  </si>
  <si>
    <t>Libby Myers</t>
  </si>
  <si>
    <t>Isla Taylor</t>
  </si>
  <si>
    <t>Pippa Le Beuvant</t>
  </si>
  <si>
    <t>Betsie hughes</t>
  </si>
  <si>
    <t>Star-Tastic Academy</t>
  </si>
  <si>
    <t>Pippa Wood</t>
  </si>
  <si>
    <t>Arya Gilley</t>
  </si>
  <si>
    <t>Isabella Gianotti</t>
  </si>
  <si>
    <t>Scarlett Gordon</t>
  </si>
  <si>
    <t>Ellie Larnder</t>
  </si>
  <si>
    <t>Alice Larnder</t>
  </si>
  <si>
    <t>Level 8 GIRLS - Pioneers</t>
  </si>
  <si>
    <t>Chloe Russell</t>
  </si>
  <si>
    <t>Level 8 GIRLS - Skill Seekers</t>
  </si>
  <si>
    <t>Edelle Manton</t>
  </si>
  <si>
    <t>Willow McClurg</t>
  </si>
  <si>
    <t>Lily Knock</t>
  </si>
  <si>
    <t>Arya Richardson</t>
  </si>
  <si>
    <t>Hallie Culkin</t>
  </si>
  <si>
    <t>Level 8 BOYS - Skill Seekers</t>
  </si>
  <si>
    <t>Cameron-George Coates</t>
  </si>
  <si>
    <t>Level 8 GIRLS - Little Leapers</t>
  </si>
  <si>
    <t>Roselia Rampertab</t>
  </si>
  <si>
    <t>Level 7 GIRLS - Pioneers</t>
  </si>
  <si>
    <t>Georgia Irwin</t>
  </si>
  <si>
    <t>Erin Telford</t>
  </si>
  <si>
    <t>Ava Brooks</t>
  </si>
  <si>
    <t>Level 7 GIRLS - Skill Seekers</t>
  </si>
  <si>
    <t>Tamzin Chawdhary</t>
  </si>
  <si>
    <t>Imogen Weeden</t>
  </si>
  <si>
    <t>Level 7 BOYS - TrailBlazers</t>
  </si>
  <si>
    <t>Jayden Barry</t>
  </si>
  <si>
    <t>Level 7 GIRLS - Trailblazers</t>
  </si>
  <si>
    <t>Amelie Hurst-Smith</t>
  </si>
  <si>
    <t>Jessica Tapsell</t>
  </si>
  <si>
    <t>Leonie Broux</t>
  </si>
  <si>
    <t>Savannah Baptista</t>
  </si>
  <si>
    <t>Zoe Bowen</t>
  </si>
  <si>
    <t>Fantasy Gymnastics</t>
  </si>
  <si>
    <t>Ruby Williams</t>
  </si>
  <si>
    <t>Mylie Hitchmough</t>
  </si>
  <si>
    <t>Eleanor Ray</t>
  </si>
  <si>
    <t>Leah Edwards</t>
  </si>
  <si>
    <t>Level 6 GIRLS - Pioneers</t>
  </si>
  <si>
    <t>Anais Lemmon</t>
  </si>
  <si>
    <t>Eleanor Watson</t>
  </si>
  <si>
    <t>Jessica Stanworth</t>
  </si>
  <si>
    <t>Emily Butler</t>
  </si>
  <si>
    <t>Karla-Vie Van Jaarsveld</t>
  </si>
  <si>
    <t>Hope Borg</t>
  </si>
  <si>
    <t>Mickleover</t>
  </si>
  <si>
    <t>Emily Davy</t>
  </si>
  <si>
    <t>Ruby Hawley</t>
  </si>
  <si>
    <t>Abigail Curtis</t>
  </si>
  <si>
    <t>Level 6 GIRLS - Trailblazers</t>
  </si>
  <si>
    <t>Kalya Chawdhary</t>
  </si>
  <si>
    <t>Elsie Harrison</t>
  </si>
  <si>
    <t>Mylene Broux</t>
  </si>
  <si>
    <t>Level 6 GIRLS - Skill Seekers</t>
  </si>
  <si>
    <t>Tallulah Henderson</t>
  </si>
  <si>
    <t>Level 3 GIRLS - Pioneers</t>
  </si>
  <si>
    <t>Lillie McBeth</t>
  </si>
  <si>
    <t>Shona Fitzpatrick</t>
  </si>
  <si>
    <t>Annelise Copper-Smith</t>
  </si>
  <si>
    <t>Ella Houghton</t>
  </si>
  <si>
    <t>Level 4 GIRLS - Pioneers</t>
  </si>
  <si>
    <t>Enya Turunc</t>
  </si>
  <si>
    <t>Sophia Pritchard</t>
  </si>
  <si>
    <t>Maya Brooks</t>
  </si>
  <si>
    <t>Romilly South-Clennell</t>
  </si>
  <si>
    <t>Anna Gill</t>
  </si>
  <si>
    <t>HSG Swallows</t>
  </si>
  <si>
    <t>Caitlynn Long</t>
  </si>
  <si>
    <t>Emily Dixon</t>
  </si>
  <si>
    <t>Level 5 GIRLS - TrailBlazers</t>
  </si>
  <si>
    <t>Phoebe Coles</t>
  </si>
  <si>
    <t>Level 5 GIRLS - Pioneers</t>
  </si>
  <si>
    <t>Amaya Orosun</t>
  </si>
  <si>
    <t>Hannah Kelk</t>
  </si>
  <si>
    <t>Level 4 GIRLS - TrailBlazers</t>
  </si>
  <si>
    <t xml:space="preserve">Chloe Houghton </t>
  </si>
  <si>
    <t>Level 2 GIRLS - Pioneers</t>
  </si>
  <si>
    <t>Millie Orpwood</t>
  </si>
  <si>
    <t>GEMS - AMETHYST Trailblazers</t>
  </si>
  <si>
    <t>F&amp;B</t>
  </si>
  <si>
    <t>Jessica Wickenden</t>
  </si>
  <si>
    <t>Georgia Simey</t>
  </si>
  <si>
    <t>Florence Irwin</t>
  </si>
  <si>
    <t>Holly Evans</t>
  </si>
  <si>
    <t>Myla Rose Barry</t>
  </si>
  <si>
    <t>GEMS - SAPPHIRE</t>
  </si>
  <si>
    <t>Amalie Manton</t>
  </si>
  <si>
    <t>Bobbi Billington</t>
  </si>
  <si>
    <t>GEMS - AMETHYST Pioneers</t>
  </si>
  <si>
    <t>Ashvini Elanco</t>
  </si>
  <si>
    <t>GEMS - CITRINE</t>
  </si>
  <si>
    <t>Catherine Szulc</t>
  </si>
  <si>
    <t>P Bars</t>
  </si>
  <si>
    <t>P bars</t>
  </si>
  <si>
    <t>DNC</t>
  </si>
  <si>
    <t>P Bar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</si>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</sst>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0" fontId="2" fillId="0" borderId="0" xfId="0" applyFont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0" fillId="0" borderId="1" xfId="0" applyNumberFormat="1" applyBorder="1" applyProtection="1">
      <protection locked="0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2" fontId="0" fillId="10" borderId="1" xfId="0" applyNumberFormat="1" applyFill="1" applyBorder="1" applyProtection="1">
      <protection locked="0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 applyProtection="1">
      <alignment horizontal="center"/>
    </xf>
    <xf numFmtId="2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2" fontId="0" fillId="10" borderId="1" xfId="0" applyNumberFormat="1" applyFill="1" applyBorder="1" applyProtection="1"/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Fill="1" applyBorder="1" applyProtection="1">
      <protection locked="0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4FD1F-AC6D-4493-B456-79432496DBD7}">
  <dimension ref="A1:M116"/>
  <sheetViews>
    <sheetView tabSelected="1" workbookViewId="0">
      <pane ySplit="1" topLeftCell="A95" activePane="bottomLeft" state="frozen"/>
      <selection activeCell="C1" sqref="C1"/>
      <selection pane="bottomLeft" activeCell="R78" sqref="R78:R80"/>
    </sheetView>
  </sheetViews>
  <sheetFormatPr defaultColWidth="12.5703125" defaultRowHeight="15" x14ac:dyDescent="0.25"/>
  <cols>
    <col min="1" max="1" width="6.28515625" customWidth="1"/>
    <col min="2" max="2" width="33" customWidth="1"/>
    <col min="3" max="3" width="24.42578125" customWidth="1"/>
    <col min="4" max="4" width="8.7109375" customWidth="1"/>
    <col min="5" max="5" width="6.85546875" customWidth="1"/>
    <col min="6" max="6" width="8.7109375" customWidth="1"/>
    <col min="7" max="7" width="7.42578125" customWidth="1"/>
    <col min="8" max="8" width="9.28515625" customWidth="1"/>
    <col min="9" max="9" width="6.7109375" customWidth="1"/>
    <col min="10" max="10" width="8.5703125" customWidth="1"/>
    <col min="11" max="11" width="6.140625" customWidth="1"/>
    <col min="12" max="12" width="8.140625" customWidth="1"/>
    <col min="13" max="13" width="6.85546875" customWidth="1"/>
    <col min="14" max="14" width="8.5703125" customWidth="1"/>
    <col min="15" max="15" width="6.140625" customWidth="1"/>
  </cols>
  <sheetData>
    <row r="1" spans="1:13" ht="15.75" x14ac:dyDescent="0.25">
      <c r="A1" s="1"/>
      <c r="B1" s="1"/>
      <c r="C1" s="1"/>
      <c r="D1" s="2" t="s">
        <v>0</v>
      </c>
      <c r="E1" s="2" t="s">
        <v>1</v>
      </c>
      <c r="F1" s="3" t="s">
        <v>2</v>
      </c>
      <c r="G1" s="3" t="s">
        <v>1</v>
      </c>
      <c r="H1" s="4" t="s">
        <v>12</v>
      </c>
      <c r="I1" s="4" t="s">
        <v>1</v>
      </c>
      <c r="J1" s="26" t="s">
        <v>13</v>
      </c>
      <c r="K1" s="26" t="s">
        <v>1</v>
      </c>
      <c r="L1" s="28" t="s">
        <v>3</v>
      </c>
      <c r="M1" s="28" t="s">
        <v>1</v>
      </c>
    </row>
    <row r="3" spans="1:13" ht="15.75" x14ac:dyDescent="0.25">
      <c r="A3" s="5" t="s">
        <v>4</v>
      </c>
      <c r="B3" s="5" t="s">
        <v>5</v>
      </c>
      <c r="C3" s="5" t="s">
        <v>6</v>
      </c>
      <c r="D3" s="2" t="s">
        <v>0</v>
      </c>
      <c r="E3" s="2" t="s">
        <v>1</v>
      </c>
      <c r="F3" s="3" t="s">
        <v>2</v>
      </c>
      <c r="G3" s="3" t="s">
        <v>1</v>
      </c>
      <c r="H3" s="4" t="s">
        <v>12</v>
      </c>
      <c r="I3" s="4" t="s">
        <v>1</v>
      </c>
      <c r="J3" s="26" t="s">
        <v>117</v>
      </c>
      <c r="K3" s="26" t="s">
        <v>1</v>
      </c>
      <c r="L3" s="28" t="s">
        <v>3</v>
      </c>
      <c r="M3" s="28" t="s">
        <v>1</v>
      </c>
    </row>
    <row r="4" spans="1:13" ht="15.75" x14ac:dyDescent="0.25">
      <c r="A4" s="6">
        <v>200</v>
      </c>
      <c r="B4" s="7" t="s">
        <v>7</v>
      </c>
      <c r="C4" s="7" t="s">
        <v>8</v>
      </c>
      <c r="D4" s="25">
        <v>9.5</v>
      </c>
      <c r="E4" s="17">
        <v>1</v>
      </c>
      <c r="F4" s="25">
        <v>10.8</v>
      </c>
      <c r="G4" s="18">
        <v>1</v>
      </c>
      <c r="H4" s="25">
        <v>9.5</v>
      </c>
      <c r="I4" s="17">
        <v>1</v>
      </c>
      <c r="J4" s="25">
        <v>9.4</v>
      </c>
      <c r="K4" s="17">
        <v>1</v>
      </c>
      <c r="L4" s="20">
        <f>SUM(D4,F4,H4,J4)</f>
        <v>39.200000000000003</v>
      </c>
      <c r="M4" s="19">
        <v>1</v>
      </c>
    </row>
    <row r="5" spans="1:13" ht="15.75" x14ac:dyDescent="0.25">
      <c r="A5" s="8"/>
      <c r="E5" s="9"/>
      <c r="G5" s="10"/>
      <c r="I5" s="9"/>
      <c r="K5" s="9"/>
      <c r="M5" s="8"/>
    </row>
    <row r="6" spans="1:13" ht="15.75" x14ac:dyDescent="0.25">
      <c r="A6" s="5" t="s">
        <v>4</v>
      </c>
      <c r="B6" s="5" t="s">
        <v>9</v>
      </c>
      <c r="C6" s="5" t="s">
        <v>6</v>
      </c>
      <c r="D6" s="2" t="s">
        <v>0</v>
      </c>
      <c r="E6" s="2" t="s">
        <v>1</v>
      </c>
      <c r="F6" s="3" t="s">
        <v>2</v>
      </c>
      <c r="G6" s="3" t="s">
        <v>1</v>
      </c>
      <c r="H6" s="4" t="s">
        <v>12</v>
      </c>
      <c r="I6" s="4" t="s">
        <v>1</v>
      </c>
      <c r="J6" s="26" t="s">
        <v>118</v>
      </c>
      <c r="K6" s="26" t="s">
        <v>1</v>
      </c>
      <c r="L6" s="28" t="s">
        <v>3</v>
      </c>
      <c r="M6" s="28" t="s">
        <v>1</v>
      </c>
    </row>
    <row r="7" spans="1:13" ht="15.75" x14ac:dyDescent="0.25">
      <c r="A7" s="6">
        <v>205</v>
      </c>
      <c r="B7" s="7" t="s">
        <v>10</v>
      </c>
      <c r="C7" s="7" t="s">
        <v>8</v>
      </c>
      <c r="D7" s="25">
        <v>9.1</v>
      </c>
      <c r="E7" s="17">
        <v>1</v>
      </c>
      <c r="F7" s="25">
        <v>10.9</v>
      </c>
      <c r="G7" s="17">
        <v>1</v>
      </c>
      <c r="H7" s="25">
        <v>9</v>
      </c>
      <c r="I7" s="17">
        <v>1</v>
      </c>
      <c r="J7" s="25">
        <v>9.3000000000000007</v>
      </c>
      <c r="K7" s="17">
        <v>1</v>
      </c>
      <c r="L7" s="20">
        <f>SUM(D7,F7,H7,J7)</f>
        <v>38.299999999999997</v>
      </c>
      <c r="M7" s="19">
        <v>1</v>
      </c>
    </row>
    <row r="9" spans="1:13" ht="15.75" x14ac:dyDescent="0.25">
      <c r="A9" s="5" t="s">
        <v>4</v>
      </c>
      <c r="B9" s="5" t="s">
        <v>11</v>
      </c>
      <c r="C9" s="5" t="s">
        <v>6</v>
      </c>
      <c r="D9" s="2" t="s">
        <v>0</v>
      </c>
      <c r="E9" s="2" t="s">
        <v>1</v>
      </c>
      <c r="F9" s="3" t="s">
        <v>2</v>
      </c>
      <c r="G9" s="3" t="s">
        <v>1</v>
      </c>
      <c r="H9" s="4" t="s">
        <v>12</v>
      </c>
      <c r="I9" s="4" t="s">
        <v>1</v>
      </c>
      <c r="J9" s="26" t="s">
        <v>13</v>
      </c>
      <c r="K9" s="26" t="s">
        <v>1</v>
      </c>
      <c r="L9" s="28" t="s">
        <v>3</v>
      </c>
      <c r="M9" s="28" t="s">
        <v>1</v>
      </c>
    </row>
    <row r="10" spans="1:13" ht="15.75" x14ac:dyDescent="0.25">
      <c r="A10" s="6">
        <v>201</v>
      </c>
      <c r="B10" s="7" t="s">
        <v>14</v>
      </c>
      <c r="C10" s="7" t="s">
        <v>8</v>
      </c>
      <c r="D10" s="25">
        <v>10</v>
      </c>
      <c r="E10" s="37">
        <f>_xlfn.RANK.EQ(D10,$D$10:$D$14)</f>
        <v>3</v>
      </c>
      <c r="F10" s="25">
        <v>10.9</v>
      </c>
      <c r="G10" s="37">
        <f>_xlfn.RANK.EQ(F10,$F$10:$F$14)</f>
        <v>3</v>
      </c>
      <c r="H10" s="25">
        <v>9.8000000000000007</v>
      </c>
      <c r="I10" s="11">
        <f>_xlfn.RANK.EQ(H10,$H$10:$H$14)</f>
        <v>4</v>
      </c>
      <c r="J10" s="25">
        <v>10.7</v>
      </c>
      <c r="K10" s="11">
        <f>_xlfn.RANK.EQ(J10,$J$10:$J$14)</f>
        <v>5</v>
      </c>
      <c r="L10" s="20">
        <f t="shared" ref="L10:L14" si="0">SUM(D10,F10,H10,J10)</f>
        <v>41.4</v>
      </c>
      <c r="M10" s="21">
        <f>_xlfn.RANK.EQ(L10,$L$10:$L$14)</f>
        <v>4</v>
      </c>
    </row>
    <row r="11" spans="1:13" ht="15.75" x14ac:dyDescent="0.25">
      <c r="A11" s="6">
        <v>202</v>
      </c>
      <c r="B11" s="7" t="s">
        <v>15</v>
      </c>
      <c r="C11" s="7" t="s">
        <v>8</v>
      </c>
      <c r="D11" s="25">
        <v>9.8000000000000007</v>
      </c>
      <c r="E11" s="11">
        <f t="shared" ref="E11:E14" si="1">_xlfn.RANK.EQ(D11,$D$10:$D$14)</f>
        <v>4</v>
      </c>
      <c r="F11" s="25">
        <v>10.7</v>
      </c>
      <c r="G11" s="11">
        <f t="shared" ref="G11:G13" si="2">_xlfn.RANK.EQ(F11,$F$10:$F$14)</f>
        <v>5</v>
      </c>
      <c r="H11" s="25">
        <v>10.199999999999999</v>
      </c>
      <c r="I11" s="36">
        <f t="shared" ref="I11:I14" si="3">_xlfn.RANK.EQ(H11,$H$10:$H$14)</f>
        <v>2</v>
      </c>
      <c r="J11" s="25">
        <v>11.1</v>
      </c>
      <c r="K11" s="17">
        <f t="shared" ref="K11:K14" si="4">_xlfn.RANK.EQ(J11,$J$10:$J$14)</f>
        <v>1</v>
      </c>
      <c r="L11" s="20">
        <f t="shared" si="0"/>
        <v>41.8</v>
      </c>
      <c r="M11" s="21">
        <f t="shared" ref="M11:M14" si="5">_xlfn.RANK.EQ(L11,$L$10:$L$14)</f>
        <v>2</v>
      </c>
    </row>
    <row r="12" spans="1:13" ht="15.75" x14ac:dyDescent="0.25">
      <c r="A12" s="6">
        <v>203</v>
      </c>
      <c r="B12" s="7" t="s">
        <v>16</v>
      </c>
      <c r="C12" s="7" t="s">
        <v>8</v>
      </c>
      <c r="D12" s="25">
        <v>10.1</v>
      </c>
      <c r="E12" s="36">
        <f t="shared" si="1"/>
        <v>2</v>
      </c>
      <c r="F12" s="25">
        <v>11.1</v>
      </c>
      <c r="G12" s="17">
        <f t="shared" si="2"/>
        <v>1</v>
      </c>
      <c r="H12" s="25">
        <v>10.6</v>
      </c>
      <c r="I12" s="17">
        <f t="shared" si="3"/>
        <v>1</v>
      </c>
      <c r="J12" s="25">
        <v>11.1</v>
      </c>
      <c r="K12" s="17">
        <f t="shared" si="4"/>
        <v>1</v>
      </c>
      <c r="L12" s="20">
        <f t="shared" si="0"/>
        <v>42.9</v>
      </c>
      <c r="M12" s="45">
        <f t="shared" si="5"/>
        <v>1</v>
      </c>
    </row>
    <row r="13" spans="1:13" ht="15.75" x14ac:dyDescent="0.25">
      <c r="A13" s="6">
        <v>204</v>
      </c>
      <c r="B13" s="7" t="s">
        <v>17</v>
      </c>
      <c r="C13" s="7" t="s">
        <v>8</v>
      </c>
      <c r="D13" s="25">
        <v>9.5</v>
      </c>
      <c r="E13" s="11">
        <f>_xlfn.RANK.EQ(D13,$D$10:$D$14)</f>
        <v>5</v>
      </c>
      <c r="F13" s="25">
        <v>10.95</v>
      </c>
      <c r="G13" s="36">
        <f t="shared" si="2"/>
        <v>2</v>
      </c>
      <c r="H13" s="25">
        <v>9.9</v>
      </c>
      <c r="I13" s="37">
        <f>_xlfn.RANK.EQ(H13,$H$10:$H$14)</f>
        <v>3</v>
      </c>
      <c r="J13" s="25">
        <v>10.9</v>
      </c>
      <c r="K13" s="37">
        <f>_xlfn.RANK.EQ(J13,$J$10:$J$14)</f>
        <v>4</v>
      </c>
      <c r="L13" s="20">
        <f t="shared" si="0"/>
        <v>41.25</v>
      </c>
      <c r="M13" s="21">
        <f>_xlfn.RANK.EQ(L13,$L$10:$L$14)</f>
        <v>5</v>
      </c>
    </row>
    <row r="14" spans="1:13" ht="15.75" x14ac:dyDescent="0.25">
      <c r="A14" s="6">
        <v>221</v>
      </c>
      <c r="B14" s="7" t="s">
        <v>18</v>
      </c>
      <c r="C14" s="7" t="s">
        <v>8</v>
      </c>
      <c r="D14" s="25">
        <v>10.199999999999999</v>
      </c>
      <c r="E14" s="17">
        <f t="shared" si="1"/>
        <v>1</v>
      </c>
      <c r="F14" s="25">
        <v>10.8</v>
      </c>
      <c r="G14" s="11">
        <f>_xlfn.RANK.EQ(F14,$F$10:$F$14)</f>
        <v>4</v>
      </c>
      <c r="H14" s="25">
        <v>9.8000000000000007</v>
      </c>
      <c r="I14" s="11">
        <f t="shared" si="3"/>
        <v>4</v>
      </c>
      <c r="J14" s="25">
        <v>11</v>
      </c>
      <c r="K14" s="36">
        <f t="shared" si="4"/>
        <v>3</v>
      </c>
      <c r="L14" s="20">
        <f t="shared" si="0"/>
        <v>41.8</v>
      </c>
      <c r="M14" s="21">
        <f t="shared" si="5"/>
        <v>2</v>
      </c>
    </row>
    <row r="16" spans="1:13" ht="15.75" x14ac:dyDescent="0.25">
      <c r="A16" s="5" t="s">
        <v>4</v>
      </c>
      <c r="B16" s="5" t="s">
        <v>19</v>
      </c>
      <c r="C16" s="5" t="s">
        <v>6</v>
      </c>
      <c r="D16" s="2" t="s">
        <v>0</v>
      </c>
      <c r="E16" s="2" t="s">
        <v>1</v>
      </c>
      <c r="F16" s="3" t="s">
        <v>2</v>
      </c>
      <c r="G16" s="3" t="s">
        <v>1</v>
      </c>
      <c r="H16" s="4" t="s">
        <v>12</v>
      </c>
      <c r="I16" s="4" t="s">
        <v>1</v>
      </c>
      <c r="J16" s="26" t="s">
        <v>13</v>
      </c>
      <c r="K16" s="26" t="s">
        <v>1</v>
      </c>
      <c r="L16" s="28" t="s">
        <v>3</v>
      </c>
      <c r="M16" s="28" t="s">
        <v>1</v>
      </c>
    </row>
    <row r="17" spans="1:13" ht="15.75" x14ac:dyDescent="0.25">
      <c r="A17" s="6">
        <v>206</v>
      </c>
      <c r="B17" s="7" t="s">
        <v>20</v>
      </c>
      <c r="C17" s="7" t="s">
        <v>8</v>
      </c>
      <c r="D17" s="25">
        <v>12.4</v>
      </c>
      <c r="E17" s="36">
        <f>_xlfn.RANK.EQ(D17,$D$17:$D$26)</f>
        <v>2</v>
      </c>
      <c r="F17" s="25">
        <v>11.4</v>
      </c>
      <c r="G17" s="11">
        <f>_xlfn.RANK.EQ(F17,$F$17:$F$26)</f>
        <v>7</v>
      </c>
      <c r="H17" s="25">
        <v>11.4</v>
      </c>
      <c r="I17" s="11">
        <f>_xlfn.RANK.EQ(H17,$H$17:$H$26)</f>
        <v>4</v>
      </c>
      <c r="J17" s="25">
        <v>10.7</v>
      </c>
      <c r="K17" s="11">
        <f>_xlfn.RANK.EQ(J17,$J$17:$J$26)</f>
        <v>7</v>
      </c>
      <c r="L17" s="20">
        <f t="shared" ref="L17:L26" si="6">SUM(D17,F17,H17,J17)</f>
        <v>45.900000000000006</v>
      </c>
      <c r="M17" s="21">
        <f>_xlfn.RANK.EQ(L17,$L$17:$L$26)</f>
        <v>4</v>
      </c>
    </row>
    <row r="18" spans="1:13" ht="15.75" x14ac:dyDescent="0.25">
      <c r="A18" s="6">
        <v>207</v>
      </c>
      <c r="B18" s="7" t="s">
        <v>21</v>
      </c>
      <c r="C18" s="7" t="s">
        <v>8</v>
      </c>
      <c r="D18" s="25">
        <v>11.9</v>
      </c>
      <c r="E18" s="11">
        <f t="shared" ref="E18:E26" si="7">_xlfn.RANK.EQ(D18,$D$17:$D$26)</f>
        <v>5</v>
      </c>
      <c r="F18" s="25">
        <v>11.35</v>
      </c>
      <c r="G18" s="11">
        <f t="shared" ref="G18:G24" si="8">_xlfn.RANK.EQ(F18,$F$17:$F$26)</f>
        <v>9</v>
      </c>
      <c r="H18" s="25">
        <v>11.5</v>
      </c>
      <c r="I18" s="36">
        <f t="shared" ref="I18:I26" si="9">_xlfn.RANK.EQ(H18,$H$17:$H$26)</f>
        <v>2</v>
      </c>
      <c r="J18" s="25">
        <v>11.4</v>
      </c>
      <c r="K18" s="37">
        <f t="shared" ref="K18:K26" si="10">_xlfn.RANK.EQ(J18,$J$17:$J$26)</f>
        <v>3</v>
      </c>
      <c r="L18" s="20">
        <f t="shared" si="6"/>
        <v>46.15</v>
      </c>
      <c r="M18" s="21">
        <f t="shared" ref="M18:M26" si="11">_xlfn.RANK.EQ(L18,$L$17:$L$26)</f>
        <v>3</v>
      </c>
    </row>
    <row r="19" spans="1:13" ht="15.75" x14ac:dyDescent="0.25">
      <c r="A19" s="6">
        <v>208</v>
      </c>
      <c r="B19" s="7" t="s">
        <v>22</v>
      </c>
      <c r="C19" s="7" t="s">
        <v>8</v>
      </c>
      <c r="D19" s="25">
        <v>11.9</v>
      </c>
      <c r="E19" s="11">
        <f t="shared" si="7"/>
        <v>5</v>
      </c>
      <c r="F19" s="25">
        <v>12</v>
      </c>
      <c r="G19" s="36">
        <f>_xlfn.RANK.EQ(F19,$F$17:$F$26)</f>
        <v>2</v>
      </c>
      <c r="H19" s="25">
        <v>11.45</v>
      </c>
      <c r="I19" s="37">
        <f t="shared" si="9"/>
        <v>3</v>
      </c>
      <c r="J19" s="25">
        <v>11.6</v>
      </c>
      <c r="K19" s="36">
        <f t="shared" si="10"/>
        <v>2</v>
      </c>
      <c r="L19" s="20">
        <f t="shared" si="6"/>
        <v>46.949999999999996</v>
      </c>
      <c r="M19" s="21">
        <f t="shared" si="11"/>
        <v>2</v>
      </c>
    </row>
    <row r="20" spans="1:13" ht="15.75" x14ac:dyDescent="0.25">
      <c r="A20" s="6">
        <v>209</v>
      </c>
      <c r="B20" s="7" t="s">
        <v>23</v>
      </c>
      <c r="C20" s="7" t="s">
        <v>24</v>
      </c>
      <c r="D20" s="25">
        <v>11.7</v>
      </c>
      <c r="E20" s="11">
        <f>_xlfn.RANK.EQ(D20,$D$17:$D$26)</f>
        <v>7</v>
      </c>
      <c r="F20" s="25">
        <v>11</v>
      </c>
      <c r="G20" s="11">
        <f t="shared" si="8"/>
        <v>10</v>
      </c>
      <c r="H20" s="25">
        <v>11.4</v>
      </c>
      <c r="I20" s="11">
        <f t="shared" si="9"/>
        <v>4</v>
      </c>
      <c r="J20" s="25">
        <v>11</v>
      </c>
      <c r="K20" s="11">
        <f t="shared" si="10"/>
        <v>5</v>
      </c>
      <c r="L20" s="20">
        <f t="shared" si="6"/>
        <v>45.1</v>
      </c>
      <c r="M20" s="21">
        <f t="shared" si="11"/>
        <v>8</v>
      </c>
    </row>
    <row r="21" spans="1:13" ht="15.75" x14ac:dyDescent="0.25">
      <c r="A21" s="6">
        <v>210</v>
      </c>
      <c r="B21" s="7" t="s">
        <v>25</v>
      </c>
      <c r="C21" s="7" t="s">
        <v>24</v>
      </c>
      <c r="D21" s="25">
        <v>11.2</v>
      </c>
      <c r="E21" s="11">
        <f t="shared" si="7"/>
        <v>9</v>
      </c>
      <c r="F21" s="25">
        <v>11.8</v>
      </c>
      <c r="G21" s="37">
        <f>_xlfn.RANK.EQ(F21,$F$17:$F$26)</f>
        <v>3</v>
      </c>
      <c r="H21" s="25">
        <v>11.4</v>
      </c>
      <c r="I21" s="11">
        <f t="shared" si="9"/>
        <v>4</v>
      </c>
      <c r="J21" s="25">
        <v>9.9</v>
      </c>
      <c r="K21" s="11">
        <f t="shared" si="10"/>
        <v>10</v>
      </c>
      <c r="L21" s="20">
        <f t="shared" si="6"/>
        <v>44.3</v>
      </c>
      <c r="M21" s="21">
        <f>_xlfn.RANK.EQ(L21,$L$17:$L$26)</f>
        <v>10</v>
      </c>
    </row>
    <row r="22" spans="1:13" ht="15.75" x14ac:dyDescent="0.25">
      <c r="A22" s="6">
        <v>211</v>
      </c>
      <c r="B22" s="7" t="s">
        <v>26</v>
      </c>
      <c r="C22" s="7" t="s">
        <v>8</v>
      </c>
      <c r="D22" s="25">
        <v>13</v>
      </c>
      <c r="E22" s="17">
        <f t="shared" si="7"/>
        <v>1</v>
      </c>
      <c r="F22" s="25">
        <v>12.2</v>
      </c>
      <c r="G22" s="17">
        <f>_xlfn.RANK.EQ(F22,$F$17:$F$26)</f>
        <v>1</v>
      </c>
      <c r="H22" s="25">
        <v>11.6</v>
      </c>
      <c r="I22" s="17">
        <f t="shared" si="9"/>
        <v>1</v>
      </c>
      <c r="J22" s="25">
        <v>11.9</v>
      </c>
      <c r="K22" s="17">
        <f>_xlfn.RANK.EQ(J22,$J$17:$J$26)</f>
        <v>1</v>
      </c>
      <c r="L22" s="20">
        <f t="shared" si="6"/>
        <v>48.699999999999996</v>
      </c>
      <c r="M22" s="45">
        <f t="shared" si="11"/>
        <v>1</v>
      </c>
    </row>
    <row r="23" spans="1:13" ht="15.75" x14ac:dyDescent="0.25">
      <c r="A23" s="6">
        <v>212</v>
      </c>
      <c r="B23" s="7" t="s">
        <v>27</v>
      </c>
      <c r="C23" s="7" t="s">
        <v>24</v>
      </c>
      <c r="D23" s="25">
        <v>11.2</v>
      </c>
      <c r="E23" s="11">
        <f t="shared" si="7"/>
        <v>9</v>
      </c>
      <c r="F23" s="25">
        <v>11.4</v>
      </c>
      <c r="G23" s="11">
        <f t="shared" si="8"/>
        <v>7</v>
      </c>
      <c r="H23" s="25">
        <v>11.2</v>
      </c>
      <c r="I23" s="11">
        <f t="shared" si="9"/>
        <v>7</v>
      </c>
      <c r="J23" s="25">
        <v>11.4</v>
      </c>
      <c r="K23" s="37">
        <f>_xlfn.RANK.EQ(J23,$J$17:$J$26)</f>
        <v>3</v>
      </c>
      <c r="L23" s="20">
        <f t="shared" si="6"/>
        <v>45.199999999999996</v>
      </c>
      <c r="M23" s="21">
        <f t="shared" si="11"/>
        <v>7</v>
      </c>
    </row>
    <row r="24" spans="1:13" ht="15.75" x14ac:dyDescent="0.25">
      <c r="A24" s="6">
        <v>213</v>
      </c>
      <c r="B24" s="7" t="s">
        <v>28</v>
      </c>
      <c r="C24" s="7" t="s">
        <v>24</v>
      </c>
      <c r="D24" s="25">
        <v>12.3</v>
      </c>
      <c r="E24" s="37">
        <f>_xlfn.RANK.EQ(D24,$D$17:$D$26)</f>
        <v>3</v>
      </c>
      <c r="F24" s="25">
        <v>11.6</v>
      </c>
      <c r="G24" s="11">
        <f t="shared" si="8"/>
        <v>6</v>
      </c>
      <c r="H24" s="25">
        <v>10.6</v>
      </c>
      <c r="I24" s="11">
        <f>_xlfn.RANK.EQ(H24,$H$17:$H$26)</f>
        <v>10</v>
      </c>
      <c r="J24" s="25">
        <v>10.7</v>
      </c>
      <c r="K24" s="11">
        <f t="shared" si="10"/>
        <v>7</v>
      </c>
      <c r="L24" s="20">
        <f t="shared" si="6"/>
        <v>45.2</v>
      </c>
      <c r="M24" s="21">
        <f t="shared" si="11"/>
        <v>6</v>
      </c>
    </row>
    <row r="25" spans="1:13" ht="15.75" x14ac:dyDescent="0.25">
      <c r="A25" s="6">
        <v>214</v>
      </c>
      <c r="B25" s="7" t="s">
        <v>29</v>
      </c>
      <c r="C25" s="7" t="s">
        <v>8</v>
      </c>
      <c r="D25" s="25">
        <v>12.2</v>
      </c>
      <c r="E25" s="11">
        <f t="shared" si="7"/>
        <v>4</v>
      </c>
      <c r="F25" s="25">
        <v>11.7</v>
      </c>
      <c r="G25" s="11">
        <f>_xlfn.RANK.EQ(F25,$F$17:$F$26)</f>
        <v>5</v>
      </c>
      <c r="H25" s="25">
        <v>11.1</v>
      </c>
      <c r="I25" s="11">
        <f>_xlfn.RANK.EQ(H25,$H$17:$H$26)</f>
        <v>8</v>
      </c>
      <c r="J25" s="25">
        <v>10.9</v>
      </c>
      <c r="K25" s="11">
        <f t="shared" si="10"/>
        <v>6</v>
      </c>
      <c r="L25" s="20">
        <f t="shared" si="6"/>
        <v>45.9</v>
      </c>
      <c r="M25" s="21">
        <f t="shared" si="11"/>
        <v>5</v>
      </c>
    </row>
    <row r="26" spans="1:13" ht="15.75" x14ac:dyDescent="0.25">
      <c r="A26" s="6">
        <v>215</v>
      </c>
      <c r="B26" s="7" t="s">
        <v>30</v>
      </c>
      <c r="C26" s="7" t="s">
        <v>8</v>
      </c>
      <c r="D26" s="25">
        <v>11.3</v>
      </c>
      <c r="E26" s="11">
        <f t="shared" si="7"/>
        <v>8</v>
      </c>
      <c r="F26" s="25">
        <v>11.75</v>
      </c>
      <c r="G26" s="11">
        <f>_xlfn.RANK.EQ(F26,$F$17:$F$26)</f>
        <v>4</v>
      </c>
      <c r="H26" s="25">
        <v>11.1</v>
      </c>
      <c r="I26" s="11">
        <f t="shared" si="9"/>
        <v>8</v>
      </c>
      <c r="J26" s="25">
        <v>10.6</v>
      </c>
      <c r="K26" s="11">
        <f t="shared" si="10"/>
        <v>9</v>
      </c>
      <c r="L26" s="20">
        <f t="shared" si="6"/>
        <v>44.75</v>
      </c>
      <c r="M26" s="21">
        <f t="shared" si="11"/>
        <v>9</v>
      </c>
    </row>
    <row r="28" spans="1:13" ht="15.75" x14ac:dyDescent="0.25">
      <c r="A28" s="5" t="s">
        <v>4</v>
      </c>
      <c r="B28" s="5" t="s">
        <v>31</v>
      </c>
      <c r="C28" s="5" t="s">
        <v>6</v>
      </c>
      <c r="D28" s="2" t="s">
        <v>0</v>
      </c>
      <c r="E28" s="2" t="s">
        <v>1</v>
      </c>
      <c r="F28" s="3" t="s">
        <v>2</v>
      </c>
      <c r="G28" s="3" t="s">
        <v>1</v>
      </c>
      <c r="H28" s="4" t="s">
        <v>12</v>
      </c>
      <c r="I28" s="4" t="s">
        <v>1</v>
      </c>
      <c r="J28" s="26" t="s">
        <v>13</v>
      </c>
      <c r="K28" s="26" t="s">
        <v>1</v>
      </c>
      <c r="L28" s="28" t="s">
        <v>3</v>
      </c>
      <c r="M28" s="28" t="s">
        <v>1</v>
      </c>
    </row>
    <row r="29" spans="1:13" ht="15.75" x14ac:dyDescent="0.25">
      <c r="A29" s="6">
        <v>216</v>
      </c>
      <c r="B29" s="7" t="s">
        <v>32</v>
      </c>
      <c r="C29" s="7" t="s">
        <v>8</v>
      </c>
      <c r="D29" s="25">
        <v>11.9</v>
      </c>
      <c r="E29" s="17">
        <v>1</v>
      </c>
      <c r="F29" s="25">
        <v>9.9</v>
      </c>
      <c r="G29" s="18">
        <v>1</v>
      </c>
      <c r="H29" s="25">
        <v>9.6999999999999993</v>
      </c>
      <c r="I29" s="17">
        <v>1</v>
      </c>
      <c r="J29" s="25">
        <v>11.5</v>
      </c>
      <c r="K29" s="17">
        <v>1</v>
      </c>
      <c r="L29" s="20">
        <f t="shared" ref="L29" si="12">SUM(D29,F29,H29,J29)</f>
        <v>43</v>
      </c>
      <c r="M29" s="19">
        <v>1</v>
      </c>
    </row>
    <row r="31" spans="1:13" ht="15.75" x14ac:dyDescent="0.25">
      <c r="A31" s="5" t="s">
        <v>4</v>
      </c>
      <c r="B31" s="5" t="s">
        <v>33</v>
      </c>
      <c r="C31" s="5" t="s">
        <v>6</v>
      </c>
      <c r="D31" s="2" t="s">
        <v>0</v>
      </c>
      <c r="E31" s="2" t="s">
        <v>1</v>
      </c>
      <c r="F31" s="3" t="s">
        <v>2</v>
      </c>
      <c r="G31" s="3" t="s">
        <v>1</v>
      </c>
      <c r="H31" s="4" t="s">
        <v>12</v>
      </c>
      <c r="I31" s="4" t="s">
        <v>1</v>
      </c>
      <c r="J31" s="26" t="s">
        <v>13</v>
      </c>
      <c r="K31" s="26" t="s">
        <v>1</v>
      </c>
      <c r="L31" s="28" t="s">
        <v>3</v>
      </c>
      <c r="M31" s="28" t="s">
        <v>1</v>
      </c>
    </row>
    <row r="32" spans="1:13" ht="15.75" x14ac:dyDescent="0.25">
      <c r="A32" s="6">
        <v>217</v>
      </c>
      <c r="B32" s="7" t="s">
        <v>34</v>
      </c>
      <c r="C32" s="7" t="s">
        <v>8</v>
      </c>
      <c r="D32" s="25">
        <v>11.6</v>
      </c>
      <c r="E32" s="11">
        <f>_xlfn.RANK.EQ(D32,$D$32:$D$36)</f>
        <v>5</v>
      </c>
      <c r="F32" s="25">
        <v>11.35</v>
      </c>
      <c r="G32" s="37">
        <f>_xlfn.RANK.EQ(F32,$F$32:$F$36)</f>
        <v>3</v>
      </c>
      <c r="H32" s="25">
        <v>11.4</v>
      </c>
      <c r="I32" s="37">
        <f>_xlfn.RANK.EQ(H32,$H$32:$H$36)</f>
        <v>3</v>
      </c>
      <c r="J32" s="25">
        <v>12.3</v>
      </c>
      <c r="K32" s="17">
        <f>_xlfn.RANK.EQ(J32,$J$32:$J$36)</f>
        <v>1</v>
      </c>
      <c r="L32" s="20">
        <f>SUM(J32,H32,F32,D32)</f>
        <v>46.650000000000006</v>
      </c>
      <c r="M32" s="21">
        <f>_xlfn.RANK.EQ(L32,$L$32:$L$36)</f>
        <v>2</v>
      </c>
    </row>
    <row r="33" spans="1:13" ht="17.100000000000001" customHeight="1" x14ac:dyDescent="0.25">
      <c r="A33" s="6">
        <v>218</v>
      </c>
      <c r="B33" s="7" t="s">
        <v>35</v>
      </c>
      <c r="C33" s="7" t="s">
        <v>8</v>
      </c>
      <c r="D33" s="25">
        <v>11.8</v>
      </c>
      <c r="E33" s="37">
        <f>_xlfn.RANK.EQ(D33,$D$32:$D$36)</f>
        <v>4</v>
      </c>
      <c r="F33" s="25">
        <v>11.3</v>
      </c>
      <c r="G33" s="43">
        <f>_xlfn.RANK.EQ(F33,$F$32:$F$36)</f>
        <v>4</v>
      </c>
      <c r="H33" s="25">
        <v>11.3</v>
      </c>
      <c r="I33" s="11">
        <f>_xlfn.RANK.EQ(H33,$H$32:$H$36)</f>
        <v>4</v>
      </c>
      <c r="J33" s="25">
        <v>11.95</v>
      </c>
      <c r="K33" s="36">
        <f>_xlfn.RANK.EQ(J33,$J$32:$J$36)</f>
        <v>2</v>
      </c>
      <c r="L33" s="20">
        <f t="shared" ref="L33:L36" si="13">SUM(J33,H33,F33,D33)</f>
        <v>46.349999999999994</v>
      </c>
      <c r="M33" s="21">
        <f>_xlfn.RANK.EQ(L33,$L$32:$L$36)</f>
        <v>3</v>
      </c>
    </row>
    <row r="34" spans="1:13" ht="15.75" x14ac:dyDescent="0.25">
      <c r="A34" s="6">
        <v>219</v>
      </c>
      <c r="B34" s="7" t="s">
        <v>36</v>
      </c>
      <c r="C34" s="7" t="s">
        <v>24</v>
      </c>
      <c r="D34" s="25">
        <v>12.7</v>
      </c>
      <c r="E34" s="17">
        <f>_xlfn.RANK.EQ(D34,$D$32:$D$36)</f>
        <v>1</v>
      </c>
      <c r="F34" s="25">
        <v>11.4</v>
      </c>
      <c r="G34" s="36">
        <f>_xlfn.RANK.EQ(F34,$F$32:$F$36)</f>
        <v>2</v>
      </c>
      <c r="H34" s="25">
        <v>11.8</v>
      </c>
      <c r="I34" s="17">
        <f>_xlfn.RANK.EQ(H34,$H$32:$H$36)</f>
        <v>1</v>
      </c>
      <c r="J34" s="25">
        <v>9.75</v>
      </c>
      <c r="K34" s="11">
        <f>_xlfn.RANK.EQ(J34,$J$32:$J$36)</f>
        <v>5</v>
      </c>
      <c r="L34" s="20">
        <f t="shared" si="13"/>
        <v>45.650000000000006</v>
      </c>
      <c r="M34" s="21">
        <f>_xlfn.RANK.EQ(L34,$L$32:$L$36)</f>
        <v>5</v>
      </c>
    </row>
    <row r="35" spans="1:13" ht="15.75" x14ac:dyDescent="0.25">
      <c r="A35" s="6">
        <v>220</v>
      </c>
      <c r="B35" s="7" t="s">
        <v>37</v>
      </c>
      <c r="C35" s="7" t="s">
        <v>8</v>
      </c>
      <c r="D35" s="25">
        <v>12.7</v>
      </c>
      <c r="E35" s="17">
        <f>_xlfn.RANK.EQ(D35,$D$32:$D$36)</f>
        <v>1</v>
      </c>
      <c r="F35" s="25">
        <v>11.1</v>
      </c>
      <c r="G35" s="11">
        <f>_xlfn.RANK.EQ(F35,$F$32:$F$36)</f>
        <v>5</v>
      </c>
      <c r="H35" s="25">
        <v>11.1</v>
      </c>
      <c r="I35" s="11">
        <f>_xlfn.RANK.EQ(H35,$H$32:$H$36)</f>
        <v>5</v>
      </c>
      <c r="J35" s="25">
        <v>11.9</v>
      </c>
      <c r="K35" s="37">
        <f>_xlfn.RANK.EQ(J35,$J$32:$J$36)</f>
        <v>3</v>
      </c>
      <c r="L35" s="20">
        <f t="shared" si="13"/>
        <v>46.8</v>
      </c>
      <c r="M35" s="45">
        <f>_xlfn.RANK.EQ(L35,$L$32:$L$36)</f>
        <v>1</v>
      </c>
    </row>
    <row r="36" spans="1:13" ht="15.75" x14ac:dyDescent="0.25">
      <c r="A36" s="6">
        <v>222</v>
      </c>
      <c r="B36" s="7" t="s">
        <v>38</v>
      </c>
      <c r="C36" s="7" t="s">
        <v>8</v>
      </c>
      <c r="D36" s="25">
        <v>12</v>
      </c>
      <c r="E36" s="36">
        <f>_xlfn.RANK.EQ(D36,$D$32:$D$36)</f>
        <v>3</v>
      </c>
      <c r="F36" s="25">
        <v>11.5</v>
      </c>
      <c r="G36" s="17">
        <f>_xlfn.RANK.EQ(F36,$F$32:$F$36)</f>
        <v>1</v>
      </c>
      <c r="H36" s="25">
        <v>11.6</v>
      </c>
      <c r="I36" s="36">
        <f>_xlfn.RANK.EQ(H36,$H$32:$H$36)</f>
        <v>2</v>
      </c>
      <c r="J36" s="25">
        <v>10.65</v>
      </c>
      <c r="K36" s="11">
        <f>_xlfn.RANK.EQ(J36,$J$32:$J$36)</f>
        <v>4</v>
      </c>
      <c r="L36" s="20">
        <f t="shared" si="13"/>
        <v>45.75</v>
      </c>
      <c r="M36" s="21">
        <f>_xlfn.RANK.EQ(L36,$L$32:$L$36)</f>
        <v>4</v>
      </c>
    </row>
    <row r="37" spans="1:13" ht="15.75" x14ac:dyDescent="0.25">
      <c r="A37" s="6"/>
    </row>
    <row r="38" spans="1:13" ht="15.75" x14ac:dyDescent="0.25">
      <c r="A38" s="5" t="s">
        <v>4</v>
      </c>
      <c r="B38" s="5" t="s">
        <v>39</v>
      </c>
      <c r="C38" s="5" t="s">
        <v>6</v>
      </c>
      <c r="D38" s="2" t="s">
        <v>0</v>
      </c>
      <c r="E38" s="2" t="s">
        <v>1</v>
      </c>
      <c r="F38" s="3" t="s">
        <v>2</v>
      </c>
      <c r="G38" s="3" t="s">
        <v>1</v>
      </c>
      <c r="H38" s="4" t="s">
        <v>12</v>
      </c>
      <c r="I38" s="4" t="s">
        <v>1</v>
      </c>
      <c r="J38" s="26" t="s">
        <v>117</v>
      </c>
      <c r="K38" s="26" t="s">
        <v>1</v>
      </c>
      <c r="L38" s="28" t="s">
        <v>3</v>
      </c>
      <c r="M38" s="28" t="s">
        <v>1</v>
      </c>
    </row>
    <row r="39" spans="1:13" ht="15.75" x14ac:dyDescent="0.25">
      <c r="A39" s="6">
        <v>223</v>
      </c>
      <c r="B39" s="7" t="s">
        <v>40</v>
      </c>
      <c r="C39" s="7" t="s">
        <v>8</v>
      </c>
      <c r="D39" s="25">
        <v>9.1999999999999993</v>
      </c>
      <c r="E39" s="17">
        <v>1</v>
      </c>
      <c r="F39" s="25">
        <v>11.4</v>
      </c>
      <c r="G39" s="18">
        <v>1</v>
      </c>
      <c r="H39" s="25">
        <v>9.5</v>
      </c>
      <c r="I39" s="17">
        <v>1</v>
      </c>
      <c r="J39" s="25">
        <v>9.4</v>
      </c>
      <c r="K39" s="17">
        <v>1</v>
      </c>
      <c r="L39" s="20">
        <f t="shared" ref="L39" si="14">SUM(J39,H39,F39,D39)</f>
        <v>39.5</v>
      </c>
      <c r="M39" s="19">
        <v>1</v>
      </c>
    </row>
    <row r="40" spans="1:13" ht="15.75" x14ac:dyDescent="0.25">
      <c r="A40" s="8"/>
    </row>
    <row r="41" spans="1:13" ht="15.75" x14ac:dyDescent="0.25">
      <c r="A41" s="5" t="s">
        <v>4</v>
      </c>
      <c r="B41" s="5" t="s">
        <v>41</v>
      </c>
      <c r="C41" s="5" t="s">
        <v>6</v>
      </c>
      <c r="D41" s="2" t="s">
        <v>0</v>
      </c>
      <c r="E41" s="2" t="s">
        <v>1</v>
      </c>
      <c r="F41" s="3" t="s">
        <v>2</v>
      </c>
      <c r="G41" s="3" t="s">
        <v>1</v>
      </c>
      <c r="H41" s="4" t="s">
        <v>12</v>
      </c>
      <c r="I41" s="4" t="s">
        <v>1</v>
      </c>
      <c r="J41" s="26" t="s">
        <v>13</v>
      </c>
      <c r="K41" s="26" t="s">
        <v>1</v>
      </c>
      <c r="L41" s="28" t="s">
        <v>3</v>
      </c>
      <c r="M41" s="28" t="s">
        <v>1</v>
      </c>
    </row>
    <row r="42" spans="1:13" ht="15.75" x14ac:dyDescent="0.25">
      <c r="A42" s="6">
        <v>224</v>
      </c>
      <c r="B42" s="7" t="s">
        <v>42</v>
      </c>
      <c r="C42" s="7" t="s">
        <v>24</v>
      </c>
      <c r="D42" s="25">
        <v>11.5</v>
      </c>
      <c r="E42" s="17">
        <v>1</v>
      </c>
      <c r="F42" s="25">
        <v>11.2</v>
      </c>
      <c r="G42" s="18">
        <v>1</v>
      </c>
      <c r="H42" s="25">
        <v>11.2</v>
      </c>
      <c r="I42" s="17">
        <v>1</v>
      </c>
      <c r="J42" s="25">
        <v>11.5</v>
      </c>
      <c r="K42" s="17">
        <v>1</v>
      </c>
      <c r="L42" s="20">
        <f t="shared" ref="L42" si="15">SUM(J42,H42,F42,D42)</f>
        <v>45.4</v>
      </c>
      <c r="M42" s="19">
        <v>1</v>
      </c>
    </row>
    <row r="44" spans="1:13" ht="15.75" x14ac:dyDescent="0.25">
      <c r="A44" s="5" t="s">
        <v>4</v>
      </c>
      <c r="B44" s="5" t="s">
        <v>43</v>
      </c>
      <c r="C44" s="5" t="s">
        <v>6</v>
      </c>
      <c r="D44" s="2" t="s">
        <v>0</v>
      </c>
      <c r="E44" s="2" t="s">
        <v>1</v>
      </c>
      <c r="F44" s="3" t="s">
        <v>2</v>
      </c>
      <c r="G44" s="3" t="s">
        <v>1</v>
      </c>
      <c r="H44" s="4" t="s">
        <v>12</v>
      </c>
      <c r="I44" s="4" t="s">
        <v>1</v>
      </c>
      <c r="J44" s="26" t="s">
        <v>13</v>
      </c>
      <c r="K44" s="26" t="s">
        <v>1</v>
      </c>
      <c r="L44" s="28" t="s">
        <v>3</v>
      </c>
      <c r="M44" s="28" t="s">
        <v>1</v>
      </c>
    </row>
    <row r="45" spans="1:13" ht="15.75" x14ac:dyDescent="0.25">
      <c r="A45" s="6">
        <v>225</v>
      </c>
      <c r="B45" s="7" t="s">
        <v>44</v>
      </c>
      <c r="C45" s="7" t="s">
        <v>8</v>
      </c>
      <c r="D45" s="25">
        <v>12.9</v>
      </c>
      <c r="E45" s="17">
        <f>_xlfn.RANK.EQ(D45,$D$45:$D$47)</f>
        <v>1</v>
      </c>
      <c r="F45" s="25">
        <v>11.7</v>
      </c>
      <c r="G45" s="17">
        <f>_xlfn.RANK.EQ(F45,$F$45:$F$47)</f>
        <v>1</v>
      </c>
      <c r="H45" s="25">
        <v>10.7</v>
      </c>
      <c r="I45" s="36">
        <f>_xlfn.RANK.EQ(H45,$H$45:$H$47)</f>
        <v>2</v>
      </c>
      <c r="J45" s="25">
        <v>11.5</v>
      </c>
      <c r="K45" s="36">
        <f>_xlfn.RANK.EQ(J45,$J$45:$J$47)</f>
        <v>2</v>
      </c>
      <c r="L45" s="20">
        <f t="shared" ref="L45:L47" si="16">SUM(J45,H45,F45,D45)</f>
        <v>46.8</v>
      </c>
      <c r="M45" s="21">
        <f>_xlfn.RANK.EQ(L45,$L$45:$L$47)</f>
        <v>2</v>
      </c>
    </row>
    <row r="46" spans="1:13" ht="15.75" x14ac:dyDescent="0.25">
      <c r="A46" s="6">
        <v>226</v>
      </c>
      <c r="B46" s="7" t="s">
        <v>45</v>
      </c>
      <c r="C46" s="7" t="s">
        <v>24</v>
      </c>
      <c r="D46" s="25">
        <v>11.9</v>
      </c>
      <c r="E46" s="37">
        <f>_xlfn.RANK.EQ(D46,$D$45:$D$47)</f>
        <v>3</v>
      </c>
      <c r="F46" s="25">
        <v>11.5</v>
      </c>
      <c r="G46" s="36">
        <f t="shared" ref="G46" si="17">_xlfn.RANK.EQ(F46,$F$45:$F$47)</f>
        <v>2</v>
      </c>
      <c r="H46" s="25">
        <v>10.6</v>
      </c>
      <c r="I46" s="37">
        <f t="shared" ref="I46" si="18">_xlfn.RANK.EQ(H46,$H$45:$H$47)</f>
        <v>3</v>
      </c>
      <c r="J46" s="25">
        <v>10.6</v>
      </c>
      <c r="K46" s="37">
        <f>_xlfn.RANK.EQ(J46,$J$45:$J$47)</f>
        <v>3</v>
      </c>
      <c r="L46" s="20">
        <f t="shared" si="16"/>
        <v>44.6</v>
      </c>
      <c r="M46" s="21">
        <f t="shared" ref="M46" si="19">_xlfn.RANK.EQ(L46,$L$45:$L$47)</f>
        <v>3</v>
      </c>
    </row>
    <row r="47" spans="1:13" ht="15.75" x14ac:dyDescent="0.25">
      <c r="A47" s="13">
        <v>227</v>
      </c>
      <c r="B47" s="7" t="s">
        <v>46</v>
      </c>
      <c r="C47" s="7" t="s">
        <v>24</v>
      </c>
      <c r="D47" s="25">
        <v>12.3</v>
      </c>
      <c r="E47" s="36">
        <f>_xlfn.RANK.EQ(D47,$D$45:$D$47)</f>
        <v>2</v>
      </c>
      <c r="F47" s="25">
        <v>11.5</v>
      </c>
      <c r="G47" s="36">
        <f>_xlfn.RANK.EQ(F47,$F$45:$F$47)</f>
        <v>2</v>
      </c>
      <c r="H47" s="25">
        <v>10.8</v>
      </c>
      <c r="I47" s="17">
        <f>_xlfn.RANK.EQ(H47,$H$45:$H$47)</f>
        <v>1</v>
      </c>
      <c r="J47" s="25">
        <v>12.5</v>
      </c>
      <c r="K47" s="17">
        <f t="shared" ref="K47" si="20">_xlfn.RANK.EQ(J47,$J$45:$J$47)</f>
        <v>1</v>
      </c>
      <c r="L47" s="20">
        <f t="shared" si="16"/>
        <v>47.099999999999994</v>
      </c>
      <c r="M47" s="45">
        <f>_xlfn.RANK.EQ(L47,$L$45:$L$47)</f>
        <v>1</v>
      </c>
    </row>
    <row r="48" spans="1:13" x14ac:dyDescent="0.25">
      <c r="A48" s="14"/>
      <c r="M48" s="14"/>
    </row>
    <row r="49" spans="1:13" ht="15.75" x14ac:dyDescent="0.25">
      <c r="A49" s="5" t="s">
        <v>4</v>
      </c>
      <c r="B49" s="5" t="s">
        <v>47</v>
      </c>
      <c r="C49" s="5" t="s">
        <v>6</v>
      </c>
      <c r="D49" s="2" t="s">
        <v>0</v>
      </c>
      <c r="E49" s="2" t="s">
        <v>1</v>
      </c>
      <c r="F49" s="3" t="s">
        <v>2</v>
      </c>
      <c r="G49" s="3" t="s">
        <v>1</v>
      </c>
      <c r="H49" s="4" t="s">
        <v>12</v>
      </c>
      <c r="I49" s="4" t="s">
        <v>1</v>
      </c>
      <c r="J49" s="26" t="s">
        <v>13</v>
      </c>
      <c r="K49" s="26" t="s">
        <v>1</v>
      </c>
      <c r="L49" s="28" t="s">
        <v>3</v>
      </c>
      <c r="M49" s="28" t="s">
        <v>1</v>
      </c>
    </row>
    <row r="50" spans="1:13" ht="15.75" x14ac:dyDescent="0.25">
      <c r="A50" s="6">
        <v>228</v>
      </c>
      <c r="B50" s="7" t="s">
        <v>48</v>
      </c>
      <c r="C50" s="7" t="s">
        <v>24</v>
      </c>
      <c r="D50" s="25">
        <v>12.3</v>
      </c>
      <c r="E50" s="18">
        <f>_xlfn.RANK.EQ(D50,$D$50:$D$51)</f>
        <v>1</v>
      </c>
      <c r="F50" s="25">
        <v>12</v>
      </c>
      <c r="G50" s="38">
        <f>_xlfn.RANK.EQ(F50,$F$50:$F$51)</f>
        <v>2</v>
      </c>
      <c r="H50" s="25">
        <v>11.8</v>
      </c>
      <c r="I50" s="18">
        <f>_xlfn.RANK.EQ(H50,$H$50:$H$51)</f>
        <v>1</v>
      </c>
      <c r="J50" s="25">
        <v>12.4</v>
      </c>
      <c r="K50" s="18">
        <f>_xlfn.RANK.EQ(J50,$J$50:$J$51)</f>
        <v>1</v>
      </c>
      <c r="L50" s="20">
        <f t="shared" ref="L50:L51" si="21">SUM(J50,H50,F50,D50)</f>
        <v>48.5</v>
      </c>
      <c r="M50" s="24">
        <f>_xlfn.RANK.EQ(L50,$L$50:$L$51)</f>
        <v>1</v>
      </c>
    </row>
    <row r="51" spans="1:13" ht="15.75" x14ac:dyDescent="0.25">
      <c r="A51" s="6">
        <v>229</v>
      </c>
      <c r="B51" s="7" t="s">
        <v>49</v>
      </c>
      <c r="C51" s="7" t="s">
        <v>24</v>
      </c>
      <c r="D51" s="25">
        <v>11.7</v>
      </c>
      <c r="E51" s="38">
        <f>_xlfn.RANK.EQ(D51,$D$50:$D$51)</f>
        <v>2</v>
      </c>
      <c r="F51" s="25">
        <v>12.2</v>
      </c>
      <c r="G51" s="18">
        <f>_xlfn.RANK.EQ(F51,$F$50:$F$51)</f>
        <v>1</v>
      </c>
      <c r="H51" s="25">
        <v>10.8</v>
      </c>
      <c r="I51" s="38">
        <f>_xlfn.RANK.EQ(H51,$H$50:$H$51)</f>
        <v>2</v>
      </c>
      <c r="J51" s="25">
        <v>11.2</v>
      </c>
      <c r="K51" s="38">
        <f>_xlfn.RANK.EQ(J51,$J$50:$J$51)</f>
        <v>2</v>
      </c>
      <c r="L51" s="20">
        <f t="shared" si="21"/>
        <v>45.900000000000006</v>
      </c>
      <c r="M51" s="23">
        <f>_xlfn.RANK.EQ(L51,$L$50:$L$51)</f>
        <v>2</v>
      </c>
    </row>
    <row r="53" spans="1:13" ht="15.75" x14ac:dyDescent="0.25">
      <c r="A53" s="5" t="s">
        <v>4</v>
      </c>
      <c r="B53" s="5" t="s">
        <v>50</v>
      </c>
      <c r="C53" s="5" t="s">
        <v>6</v>
      </c>
      <c r="D53" s="2" t="s">
        <v>0</v>
      </c>
      <c r="E53" s="2" t="s">
        <v>1</v>
      </c>
      <c r="F53" s="3" t="s">
        <v>2</v>
      </c>
      <c r="G53" s="3" t="s">
        <v>1</v>
      </c>
      <c r="H53" s="4" t="s">
        <v>12</v>
      </c>
      <c r="I53" s="4" t="s">
        <v>1</v>
      </c>
      <c r="J53" s="26" t="s">
        <v>120</v>
      </c>
      <c r="K53" s="26" t="s">
        <v>1</v>
      </c>
      <c r="L53" s="28" t="s">
        <v>3</v>
      </c>
      <c r="M53" s="28" t="s">
        <v>1</v>
      </c>
    </row>
    <row r="54" spans="1:13" ht="15.75" x14ac:dyDescent="0.25">
      <c r="A54" s="6">
        <v>230</v>
      </c>
      <c r="B54" s="7" t="s">
        <v>51</v>
      </c>
      <c r="C54" s="7" t="s">
        <v>8</v>
      </c>
      <c r="D54" s="25">
        <v>11</v>
      </c>
      <c r="E54" s="17">
        <v>1</v>
      </c>
      <c r="F54" s="25">
        <v>12.5</v>
      </c>
      <c r="G54" s="18">
        <v>1</v>
      </c>
      <c r="H54" s="25">
        <v>10</v>
      </c>
      <c r="I54" s="17">
        <v>1</v>
      </c>
      <c r="J54" s="25">
        <v>11.4</v>
      </c>
      <c r="K54" s="17">
        <v>1</v>
      </c>
      <c r="L54" s="20">
        <f t="shared" ref="L54" si="22">SUM(J54,H54,F54,D54)</f>
        <v>44.9</v>
      </c>
      <c r="M54" s="19">
        <v>1</v>
      </c>
    </row>
    <row r="55" spans="1:13" ht="15.75" x14ac:dyDescent="0.25">
      <c r="A55" s="8"/>
    </row>
    <row r="56" spans="1:13" ht="15.75" x14ac:dyDescent="0.25">
      <c r="A56" s="5" t="s">
        <v>4</v>
      </c>
      <c r="B56" s="5" t="s">
        <v>52</v>
      </c>
      <c r="C56" s="5" t="s">
        <v>6</v>
      </c>
      <c r="D56" s="2" t="s">
        <v>0</v>
      </c>
      <c r="E56" s="2" t="s">
        <v>1</v>
      </c>
      <c r="F56" s="3" t="s">
        <v>2</v>
      </c>
      <c r="G56" s="3" t="s">
        <v>1</v>
      </c>
      <c r="H56" s="4" t="s">
        <v>12</v>
      </c>
      <c r="I56" s="4" t="s">
        <v>1</v>
      </c>
      <c r="J56" s="26" t="s">
        <v>13</v>
      </c>
      <c r="K56" s="26" t="s">
        <v>1</v>
      </c>
      <c r="L56" s="28" t="s">
        <v>3</v>
      </c>
      <c r="M56" s="28" t="s">
        <v>1</v>
      </c>
    </row>
    <row r="57" spans="1:13" ht="15.75" x14ac:dyDescent="0.25">
      <c r="A57" s="6">
        <v>231</v>
      </c>
      <c r="B57" s="7" t="s">
        <v>53</v>
      </c>
      <c r="C57" s="7" t="s">
        <v>24</v>
      </c>
      <c r="D57" s="25">
        <v>11.9</v>
      </c>
      <c r="E57" s="38">
        <f>_xlfn.RANK.EQ(D57,$D$57:$D$65)</f>
        <v>4</v>
      </c>
      <c r="F57" s="25">
        <v>11.2</v>
      </c>
      <c r="G57" s="22">
        <f>_xlfn.RANK.EQ(F57,$F$57:$F$65)</f>
        <v>7</v>
      </c>
      <c r="H57" s="25">
        <v>11.2</v>
      </c>
      <c r="I57" s="22">
        <f>_xlfn.RANK.EQ(H57,$H$57:$H$65)</f>
        <v>6</v>
      </c>
      <c r="J57" s="25">
        <v>11.1</v>
      </c>
      <c r="K57" s="22">
        <f>_xlfn.RANK.EQ(J57,$J$57:$J$65)</f>
        <v>8</v>
      </c>
      <c r="L57" s="20">
        <f t="shared" ref="L57:L65" si="23">SUM(J57,H57,F57,D57)</f>
        <v>45.4</v>
      </c>
      <c r="M57" s="23">
        <f>_xlfn.RANK.EQ(L57,$L$57:$L$65)</f>
        <v>7</v>
      </c>
    </row>
    <row r="58" spans="1:13" ht="15.75" x14ac:dyDescent="0.25">
      <c r="A58" s="6">
        <v>232</v>
      </c>
      <c r="B58" s="7" t="s">
        <v>54</v>
      </c>
      <c r="C58" s="7" t="s">
        <v>24</v>
      </c>
      <c r="D58" s="25">
        <v>11</v>
      </c>
      <c r="E58" s="22">
        <f t="shared" ref="E58:E65" si="24">_xlfn.RANK.EQ(D58,$D$57:$D$65)</f>
        <v>8</v>
      </c>
      <c r="F58" s="25">
        <v>12</v>
      </c>
      <c r="G58" s="22">
        <f t="shared" ref="G58:G65" si="25">_xlfn.RANK.EQ(F58,$F$57:$F$65)</f>
        <v>4</v>
      </c>
      <c r="H58" s="25">
        <v>11.7</v>
      </c>
      <c r="I58" s="39">
        <f t="shared" ref="I58:I65" si="26">_xlfn.RANK.EQ(H58,$H$57:$H$65)</f>
        <v>3</v>
      </c>
      <c r="J58" s="25">
        <v>12.65</v>
      </c>
      <c r="K58" s="38">
        <f t="shared" ref="K58:K65" si="27">_xlfn.RANK.EQ(J58,$J$57:$J$65)</f>
        <v>2</v>
      </c>
      <c r="L58" s="20">
        <f t="shared" si="23"/>
        <v>47.35</v>
      </c>
      <c r="M58" s="23">
        <f t="shared" ref="M58:M65" si="28">_xlfn.RANK.EQ(L58,$L$57:$L$65)</f>
        <v>3</v>
      </c>
    </row>
    <row r="59" spans="1:13" ht="15.75" x14ac:dyDescent="0.25">
      <c r="A59" s="6">
        <v>233</v>
      </c>
      <c r="B59" s="7" t="s">
        <v>55</v>
      </c>
      <c r="C59" s="7" t="s">
        <v>24</v>
      </c>
      <c r="D59" s="25">
        <v>12.4</v>
      </c>
      <c r="E59" s="18">
        <f t="shared" si="24"/>
        <v>1</v>
      </c>
      <c r="F59" s="25">
        <v>12.2</v>
      </c>
      <c r="G59" s="18">
        <f t="shared" si="25"/>
        <v>1</v>
      </c>
      <c r="H59" s="25">
        <v>11.4</v>
      </c>
      <c r="I59" s="22">
        <f t="shared" si="26"/>
        <v>5</v>
      </c>
      <c r="J59" s="25">
        <v>11.05</v>
      </c>
      <c r="K59" s="22">
        <f t="shared" si="27"/>
        <v>9</v>
      </c>
      <c r="L59" s="20">
        <f t="shared" si="23"/>
        <v>47.050000000000004</v>
      </c>
      <c r="M59" s="23">
        <f t="shared" si="28"/>
        <v>5</v>
      </c>
    </row>
    <row r="60" spans="1:13" ht="15.75" x14ac:dyDescent="0.25">
      <c r="A60" s="6">
        <v>234</v>
      </c>
      <c r="B60" s="7" t="s">
        <v>56</v>
      </c>
      <c r="C60" s="7" t="s">
        <v>24</v>
      </c>
      <c r="D60" s="25">
        <v>12.4</v>
      </c>
      <c r="E60" s="18">
        <f t="shared" si="24"/>
        <v>1</v>
      </c>
      <c r="F60" s="25">
        <v>12.1</v>
      </c>
      <c r="G60" s="38">
        <f t="shared" si="25"/>
        <v>2</v>
      </c>
      <c r="H60" s="25">
        <v>10</v>
      </c>
      <c r="I60" s="22">
        <f t="shared" si="26"/>
        <v>8</v>
      </c>
      <c r="J60" s="25">
        <v>12.8</v>
      </c>
      <c r="K60" s="18">
        <f t="shared" si="27"/>
        <v>1</v>
      </c>
      <c r="L60" s="20">
        <f t="shared" si="23"/>
        <v>47.3</v>
      </c>
      <c r="M60" s="23">
        <f t="shared" si="28"/>
        <v>4</v>
      </c>
    </row>
    <row r="61" spans="1:13" ht="15.75" x14ac:dyDescent="0.25">
      <c r="A61" s="6">
        <v>235</v>
      </c>
      <c r="B61" s="7" t="s">
        <v>57</v>
      </c>
      <c r="C61" s="7" t="s">
        <v>58</v>
      </c>
      <c r="D61" s="25">
        <v>11.8</v>
      </c>
      <c r="E61" s="39">
        <f t="shared" si="24"/>
        <v>6</v>
      </c>
      <c r="F61" s="25">
        <v>12.1</v>
      </c>
      <c r="G61" s="38">
        <f t="shared" si="25"/>
        <v>2</v>
      </c>
      <c r="H61" s="25">
        <v>12</v>
      </c>
      <c r="I61" s="18">
        <f t="shared" si="26"/>
        <v>1</v>
      </c>
      <c r="J61" s="25">
        <v>12.5</v>
      </c>
      <c r="K61" s="22">
        <f t="shared" si="27"/>
        <v>4</v>
      </c>
      <c r="L61" s="20">
        <f t="shared" si="23"/>
        <v>48.400000000000006</v>
      </c>
      <c r="M61" s="23">
        <f t="shared" si="28"/>
        <v>2</v>
      </c>
    </row>
    <row r="62" spans="1:13" ht="15.75" x14ac:dyDescent="0.25">
      <c r="A62" s="6">
        <v>236</v>
      </c>
      <c r="B62" s="7" t="s">
        <v>59</v>
      </c>
      <c r="C62" s="7" t="s">
        <v>58</v>
      </c>
      <c r="D62" s="25">
        <v>10.8</v>
      </c>
      <c r="E62" s="22">
        <f t="shared" si="24"/>
        <v>9</v>
      </c>
      <c r="F62" s="25">
        <v>12</v>
      </c>
      <c r="G62" s="39">
        <f t="shared" si="25"/>
        <v>4</v>
      </c>
      <c r="H62" s="25">
        <v>11.6</v>
      </c>
      <c r="I62" s="22">
        <f t="shared" si="26"/>
        <v>4</v>
      </c>
      <c r="J62" s="25">
        <v>11.4</v>
      </c>
      <c r="K62" s="22">
        <f t="shared" si="27"/>
        <v>7</v>
      </c>
      <c r="L62" s="20">
        <f t="shared" si="23"/>
        <v>45.8</v>
      </c>
      <c r="M62" s="23">
        <f t="shared" si="28"/>
        <v>6</v>
      </c>
    </row>
    <row r="63" spans="1:13" ht="15.75" x14ac:dyDescent="0.25">
      <c r="A63" s="6">
        <v>237</v>
      </c>
      <c r="B63" s="7" t="s">
        <v>60</v>
      </c>
      <c r="C63" s="7" t="s">
        <v>8</v>
      </c>
      <c r="D63" s="25">
        <v>12.4</v>
      </c>
      <c r="E63" s="18">
        <f t="shared" si="24"/>
        <v>1</v>
      </c>
      <c r="F63" s="25">
        <v>12</v>
      </c>
      <c r="G63" s="39">
        <f t="shared" si="25"/>
        <v>4</v>
      </c>
      <c r="H63" s="25">
        <v>11.8</v>
      </c>
      <c r="I63" s="38">
        <f t="shared" si="26"/>
        <v>2</v>
      </c>
      <c r="J63" s="25">
        <v>12.6</v>
      </c>
      <c r="K63" s="39">
        <f t="shared" si="27"/>
        <v>3</v>
      </c>
      <c r="L63" s="20">
        <f t="shared" si="23"/>
        <v>48.8</v>
      </c>
      <c r="M63" s="24">
        <f t="shared" si="28"/>
        <v>1</v>
      </c>
    </row>
    <row r="64" spans="1:13" ht="15.75" x14ac:dyDescent="0.25">
      <c r="A64" s="6">
        <v>238</v>
      </c>
      <c r="B64" s="7" t="s">
        <v>61</v>
      </c>
      <c r="C64" s="7" t="s">
        <v>58</v>
      </c>
      <c r="D64" s="25">
        <v>11.9</v>
      </c>
      <c r="E64" s="38">
        <f t="shared" si="24"/>
        <v>4</v>
      </c>
      <c r="F64" s="25">
        <v>10.9</v>
      </c>
      <c r="G64" s="22">
        <f t="shared" si="25"/>
        <v>9</v>
      </c>
      <c r="H64" s="25">
        <v>10.9</v>
      </c>
      <c r="I64" s="22">
        <f t="shared" si="26"/>
        <v>7</v>
      </c>
      <c r="J64" s="25">
        <v>11.6</v>
      </c>
      <c r="K64" s="22">
        <f t="shared" si="27"/>
        <v>6</v>
      </c>
      <c r="L64" s="20">
        <f t="shared" si="23"/>
        <v>45.3</v>
      </c>
      <c r="M64" s="23">
        <f t="shared" si="28"/>
        <v>8</v>
      </c>
    </row>
    <row r="65" spans="1:13" ht="15.75" x14ac:dyDescent="0.25">
      <c r="A65" s="6">
        <v>239</v>
      </c>
      <c r="B65" s="7" t="s">
        <v>62</v>
      </c>
      <c r="C65" s="12" t="s">
        <v>58</v>
      </c>
      <c r="D65" s="25">
        <v>11.8</v>
      </c>
      <c r="E65" s="39">
        <f t="shared" si="24"/>
        <v>6</v>
      </c>
      <c r="F65" s="25">
        <v>11.1</v>
      </c>
      <c r="G65" s="22">
        <f t="shared" si="25"/>
        <v>8</v>
      </c>
      <c r="H65" s="29"/>
      <c r="I65" s="31"/>
      <c r="J65" s="25">
        <v>11.8</v>
      </c>
      <c r="K65" s="22">
        <f t="shared" si="27"/>
        <v>5</v>
      </c>
      <c r="L65" s="20">
        <f t="shared" si="23"/>
        <v>34.700000000000003</v>
      </c>
      <c r="M65" s="23">
        <f t="shared" si="28"/>
        <v>9</v>
      </c>
    </row>
    <row r="67" spans="1:13" ht="15.75" x14ac:dyDescent="0.25">
      <c r="A67" s="5" t="s">
        <v>4</v>
      </c>
      <c r="B67" s="5" t="s">
        <v>63</v>
      </c>
      <c r="C67" s="5" t="s">
        <v>6</v>
      </c>
      <c r="D67" s="2" t="s">
        <v>0</v>
      </c>
      <c r="E67" s="2" t="s">
        <v>1</v>
      </c>
      <c r="F67" s="3" t="s">
        <v>2</v>
      </c>
      <c r="G67" s="3" t="s">
        <v>1</v>
      </c>
      <c r="H67" s="4" t="s">
        <v>12</v>
      </c>
      <c r="I67" s="4" t="s">
        <v>1</v>
      </c>
      <c r="J67" s="26" t="s">
        <v>13</v>
      </c>
      <c r="K67" s="26" t="s">
        <v>1</v>
      </c>
      <c r="L67" s="28" t="s">
        <v>3</v>
      </c>
      <c r="M67" s="28" t="s">
        <v>1</v>
      </c>
    </row>
    <row r="68" spans="1:13" ht="15.75" x14ac:dyDescent="0.25">
      <c r="A68" s="6">
        <v>240</v>
      </c>
      <c r="B68" s="7" t="s">
        <v>64</v>
      </c>
      <c r="C68" s="7" t="s">
        <v>24</v>
      </c>
      <c r="D68" s="25">
        <v>12</v>
      </c>
      <c r="E68" s="22">
        <f>_xlfn.RANK.EQ(D68,$D$68:$D$76)</f>
        <v>6</v>
      </c>
      <c r="F68" s="25">
        <v>12.2</v>
      </c>
      <c r="G68" s="38">
        <f>_xlfn.RANK.EQ(F68,$F$68:$F$76)</f>
        <v>3</v>
      </c>
      <c r="H68" s="25">
        <v>10.7</v>
      </c>
      <c r="I68" s="22">
        <f>_xlfn.RANK.EQ(H68,$H$68:$H$76)</f>
        <v>7</v>
      </c>
      <c r="J68" s="25">
        <v>10.6</v>
      </c>
      <c r="K68" s="22">
        <f>_xlfn.RANK.EQ(J68,$J$68:$J$76)</f>
        <v>7</v>
      </c>
      <c r="L68" s="20">
        <f t="shared" ref="L68:L76" si="29">SUM(J68,H68,F68,D68)</f>
        <v>45.5</v>
      </c>
      <c r="M68" s="23">
        <f>_xlfn.RANK.EQ(L68,$L$68:$L$76)</f>
        <v>6</v>
      </c>
    </row>
    <row r="69" spans="1:13" ht="15.75" x14ac:dyDescent="0.25">
      <c r="A69" s="6">
        <v>241</v>
      </c>
      <c r="B69" s="7" t="s">
        <v>65</v>
      </c>
      <c r="C69" s="7" t="s">
        <v>24</v>
      </c>
      <c r="D69" s="25">
        <v>10.6</v>
      </c>
      <c r="E69" s="22">
        <f t="shared" ref="E69:E76" si="30">_xlfn.RANK.EQ(D69,$D$68:$D$76)</f>
        <v>7</v>
      </c>
      <c r="F69" s="25">
        <v>11.5</v>
      </c>
      <c r="G69" s="40">
        <f t="shared" ref="G69:G76" si="31">_xlfn.RANK.EQ(F69,$F$68:$F$76)</f>
        <v>7</v>
      </c>
      <c r="H69" s="25">
        <v>10.5</v>
      </c>
      <c r="I69" s="22">
        <f t="shared" ref="I69:I76" si="32">_xlfn.RANK.EQ(H69,$H$68:$H$76)</f>
        <v>8</v>
      </c>
      <c r="J69" s="25">
        <v>11</v>
      </c>
      <c r="K69" s="22">
        <f t="shared" ref="K69:K76" si="33">_xlfn.RANK.EQ(J69,$J$68:$J$76)</f>
        <v>5</v>
      </c>
      <c r="L69" s="20">
        <f t="shared" si="29"/>
        <v>43.6</v>
      </c>
      <c r="M69" s="23">
        <f>_xlfn.RANK.EQ(L69,$L$68:$L$76)</f>
        <v>7</v>
      </c>
    </row>
    <row r="70" spans="1:13" ht="15.75" x14ac:dyDescent="0.25">
      <c r="A70" s="6">
        <v>242</v>
      </c>
      <c r="B70" s="7" t="s">
        <v>66</v>
      </c>
      <c r="C70" s="7" t="s">
        <v>24</v>
      </c>
      <c r="D70" s="25">
        <v>12.5</v>
      </c>
      <c r="E70" s="39">
        <f t="shared" si="30"/>
        <v>3</v>
      </c>
      <c r="F70" s="25">
        <v>12</v>
      </c>
      <c r="G70" s="40">
        <f t="shared" si="31"/>
        <v>5</v>
      </c>
      <c r="H70" s="25">
        <v>11.6</v>
      </c>
      <c r="I70" s="39">
        <f t="shared" si="32"/>
        <v>4</v>
      </c>
      <c r="J70" s="25">
        <v>10.9</v>
      </c>
      <c r="K70" s="22">
        <f t="shared" si="33"/>
        <v>6</v>
      </c>
      <c r="L70" s="20">
        <f t="shared" si="29"/>
        <v>47</v>
      </c>
      <c r="M70" s="23">
        <f t="shared" ref="M70:M76" si="34">_xlfn.RANK.EQ(L70,$L$68:$L$76)</f>
        <v>5</v>
      </c>
    </row>
    <row r="71" spans="1:13" ht="15.75" x14ac:dyDescent="0.25">
      <c r="A71" s="6">
        <v>243</v>
      </c>
      <c r="B71" s="7" t="s">
        <v>67</v>
      </c>
      <c r="C71" s="7" t="s">
        <v>24</v>
      </c>
      <c r="D71" s="25">
        <v>12.9</v>
      </c>
      <c r="E71" s="18">
        <f t="shared" si="30"/>
        <v>1</v>
      </c>
      <c r="F71" s="25">
        <v>12.6</v>
      </c>
      <c r="G71" s="40">
        <f t="shared" si="31"/>
        <v>2</v>
      </c>
      <c r="H71" s="25">
        <v>11.2</v>
      </c>
      <c r="I71" s="22">
        <f t="shared" si="32"/>
        <v>6</v>
      </c>
      <c r="J71" s="25">
        <v>12.8</v>
      </c>
      <c r="K71" s="18">
        <f t="shared" si="33"/>
        <v>1</v>
      </c>
      <c r="L71" s="20">
        <f t="shared" si="29"/>
        <v>49.5</v>
      </c>
      <c r="M71" s="23">
        <f t="shared" si="34"/>
        <v>2</v>
      </c>
    </row>
    <row r="72" spans="1:13" ht="15.75" x14ac:dyDescent="0.25">
      <c r="A72" s="6">
        <v>244</v>
      </c>
      <c r="B72" s="7" t="s">
        <v>68</v>
      </c>
      <c r="C72" s="7" t="s">
        <v>24</v>
      </c>
      <c r="D72" s="25">
        <v>12.4</v>
      </c>
      <c r="E72" s="22">
        <f t="shared" si="30"/>
        <v>4</v>
      </c>
      <c r="F72" s="25">
        <v>12.7</v>
      </c>
      <c r="G72" s="18">
        <f t="shared" si="31"/>
        <v>1</v>
      </c>
      <c r="H72" s="25">
        <v>12.1</v>
      </c>
      <c r="I72" s="38">
        <f t="shared" si="32"/>
        <v>3</v>
      </c>
      <c r="J72" s="25">
        <v>12.7</v>
      </c>
      <c r="K72" s="38">
        <f t="shared" si="33"/>
        <v>2</v>
      </c>
      <c r="L72" s="20">
        <f t="shared" si="29"/>
        <v>49.9</v>
      </c>
      <c r="M72" s="24">
        <f t="shared" si="34"/>
        <v>1</v>
      </c>
    </row>
    <row r="73" spans="1:13" ht="15.75" x14ac:dyDescent="0.25">
      <c r="A73" s="6">
        <v>245</v>
      </c>
      <c r="B73" s="7" t="s">
        <v>69</v>
      </c>
      <c r="C73" s="7" t="s">
        <v>70</v>
      </c>
      <c r="D73" s="25">
        <v>12.2</v>
      </c>
      <c r="E73" s="22">
        <f t="shared" si="30"/>
        <v>5</v>
      </c>
      <c r="F73" s="25">
        <v>12.2</v>
      </c>
      <c r="G73" s="39">
        <f t="shared" si="31"/>
        <v>3</v>
      </c>
      <c r="H73" s="25">
        <v>12.2</v>
      </c>
      <c r="I73" s="18">
        <f t="shared" si="32"/>
        <v>1</v>
      </c>
      <c r="J73" s="25">
        <v>12.2</v>
      </c>
      <c r="K73" s="39">
        <f t="shared" si="33"/>
        <v>3</v>
      </c>
      <c r="L73" s="20">
        <f t="shared" si="29"/>
        <v>48.8</v>
      </c>
      <c r="M73" s="23">
        <f t="shared" si="34"/>
        <v>3</v>
      </c>
    </row>
    <row r="74" spans="1:13" ht="15.75" hidden="1" x14ac:dyDescent="0.25">
      <c r="A74" s="6">
        <v>246</v>
      </c>
      <c r="B74" s="7" t="s">
        <v>71</v>
      </c>
      <c r="C74" s="7" t="s">
        <v>8</v>
      </c>
      <c r="D74" s="32">
        <v>0</v>
      </c>
      <c r="E74" s="33">
        <f t="shared" si="30"/>
        <v>8</v>
      </c>
      <c r="F74" s="32">
        <v>0</v>
      </c>
      <c r="G74" s="41">
        <f t="shared" si="31"/>
        <v>8</v>
      </c>
      <c r="H74" s="32">
        <v>0</v>
      </c>
      <c r="I74" s="42">
        <f t="shared" si="32"/>
        <v>9</v>
      </c>
      <c r="J74" s="32">
        <v>0</v>
      </c>
      <c r="K74" s="33">
        <f t="shared" si="33"/>
        <v>9</v>
      </c>
      <c r="L74" s="32">
        <f t="shared" si="29"/>
        <v>0</v>
      </c>
      <c r="M74" s="34">
        <f t="shared" si="34"/>
        <v>9</v>
      </c>
    </row>
    <row r="75" spans="1:13" ht="15.75" x14ac:dyDescent="0.25">
      <c r="A75" s="6">
        <v>247</v>
      </c>
      <c r="B75" s="7" t="s">
        <v>72</v>
      </c>
      <c r="C75" s="7" t="s">
        <v>8</v>
      </c>
      <c r="D75" s="25">
        <v>12.6</v>
      </c>
      <c r="E75" s="38">
        <f t="shared" si="30"/>
        <v>2</v>
      </c>
      <c r="F75" s="25">
        <v>12</v>
      </c>
      <c r="G75" s="40">
        <f t="shared" si="31"/>
        <v>5</v>
      </c>
      <c r="H75" s="25">
        <v>12.2</v>
      </c>
      <c r="I75" s="18">
        <f t="shared" si="32"/>
        <v>1</v>
      </c>
      <c r="J75" s="25">
        <v>11.7</v>
      </c>
      <c r="K75" s="22">
        <f t="shared" si="33"/>
        <v>4</v>
      </c>
      <c r="L75" s="20">
        <f t="shared" si="29"/>
        <v>48.5</v>
      </c>
      <c r="M75" s="23">
        <f t="shared" si="34"/>
        <v>4</v>
      </c>
    </row>
    <row r="76" spans="1:13" ht="15.75" x14ac:dyDescent="0.25">
      <c r="A76" s="6">
        <v>248</v>
      </c>
      <c r="B76" s="7" t="s">
        <v>73</v>
      </c>
      <c r="C76" s="12" t="s">
        <v>8</v>
      </c>
      <c r="D76" s="35">
        <v>0</v>
      </c>
      <c r="E76" s="31">
        <f t="shared" si="30"/>
        <v>8</v>
      </c>
      <c r="F76" s="29">
        <v>0</v>
      </c>
      <c r="G76" s="30">
        <f t="shared" si="31"/>
        <v>8</v>
      </c>
      <c r="H76" s="25">
        <v>11.6</v>
      </c>
      <c r="I76" s="39">
        <f t="shared" si="32"/>
        <v>4</v>
      </c>
      <c r="J76" s="25">
        <v>10</v>
      </c>
      <c r="K76" s="22">
        <f t="shared" si="33"/>
        <v>8</v>
      </c>
      <c r="L76" s="20">
        <f t="shared" si="29"/>
        <v>21.6</v>
      </c>
      <c r="M76" s="23">
        <f t="shared" si="34"/>
        <v>8</v>
      </c>
    </row>
    <row r="78" spans="1:13" ht="15.75" x14ac:dyDescent="0.25">
      <c r="A78" s="5" t="s">
        <v>4</v>
      </c>
      <c r="B78" s="5" t="s">
        <v>74</v>
      </c>
      <c r="C78" s="5" t="s">
        <v>6</v>
      </c>
      <c r="D78" s="2" t="s">
        <v>0</v>
      </c>
      <c r="E78" s="2" t="s">
        <v>1</v>
      </c>
      <c r="F78" s="3" t="s">
        <v>2</v>
      </c>
      <c r="G78" s="3" t="s">
        <v>1</v>
      </c>
      <c r="H78" s="4" t="s">
        <v>12</v>
      </c>
      <c r="I78" s="4" t="s">
        <v>1</v>
      </c>
      <c r="J78" s="26" t="s">
        <v>13</v>
      </c>
      <c r="K78" s="26" t="s">
        <v>1</v>
      </c>
      <c r="L78" s="28" t="s">
        <v>3</v>
      </c>
      <c r="M78" s="28" t="s">
        <v>1</v>
      </c>
    </row>
    <row r="79" spans="1:13" ht="15.75" x14ac:dyDescent="0.25">
      <c r="A79" s="6">
        <v>249</v>
      </c>
      <c r="B79" s="7" t="s">
        <v>75</v>
      </c>
      <c r="C79" s="7" t="s">
        <v>24</v>
      </c>
      <c r="D79" s="25">
        <v>12.7</v>
      </c>
      <c r="E79" s="18">
        <f>_xlfn.RANK.EQ(D79,$D$79:$D$81)</f>
        <v>1</v>
      </c>
      <c r="F79" s="25">
        <v>12.3</v>
      </c>
      <c r="G79" s="39">
        <f>_xlfn.RANK.EQ(F79,$F$79:$F$81)</f>
        <v>3</v>
      </c>
      <c r="H79" s="25">
        <v>11.8</v>
      </c>
      <c r="I79" s="38">
        <f>_xlfn.RANK.EQ(H79,$H$79:$H$81)</f>
        <v>2</v>
      </c>
      <c r="J79" s="25">
        <v>13.1</v>
      </c>
      <c r="K79" s="18">
        <f>_xlfn.RANK.EQ(J79,$J$79:$J$81)</f>
        <v>1</v>
      </c>
      <c r="L79" s="20">
        <f t="shared" ref="L79:L81" si="35">SUM(J79,H79,F79,D79)</f>
        <v>49.900000000000006</v>
      </c>
      <c r="M79" s="24">
        <f>_xlfn.RANK.EQ(L79,$L$79:$L$81)</f>
        <v>1</v>
      </c>
    </row>
    <row r="80" spans="1:13" ht="15.75" x14ac:dyDescent="0.25">
      <c r="A80" s="6">
        <v>250</v>
      </c>
      <c r="B80" s="7" t="s">
        <v>76</v>
      </c>
      <c r="C80" s="7" t="s">
        <v>24</v>
      </c>
      <c r="D80" s="25">
        <v>12.5</v>
      </c>
      <c r="E80" s="38">
        <f t="shared" ref="E80:E81" si="36">_xlfn.RANK.EQ(D80,$D$79:$D$81)</f>
        <v>2</v>
      </c>
      <c r="F80" s="25">
        <v>13</v>
      </c>
      <c r="G80" s="18">
        <f>_xlfn.RANK.EQ(F80,$F$79:$F$81)</f>
        <v>1</v>
      </c>
      <c r="H80" s="25">
        <v>12</v>
      </c>
      <c r="I80" s="18">
        <f t="shared" ref="I80:I81" si="37">_xlfn.RANK.EQ(H80,$H$79:$H$81)</f>
        <v>1</v>
      </c>
      <c r="J80" s="25">
        <v>12.25</v>
      </c>
      <c r="K80" s="38">
        <f t="shared" ref="K80:K81" si="38">_xlfn.RANK.EQ(J80,$J$79:$J$81)</f>
        <v>2</v>
      </c>
      <c r="L80" s="20">
        <f t="shared" si="35"/>
        <v>49.75</v>
      </c>
      <c r="M80" s="23">
        <f t="shared" ref="M80:M81" si="39">_xlfn.RANK.EQ(L80,$L$79:$L$81)</f>
        <v>2</v>
      </c>
    </row>
    <row r="81" spans="1:13" ht="15.75" x14ac:dyDescent="0.25">
      <c r="A81" s="6">
        <v>251</v>
      </c>
      <c r="B81" s="7" t="s">
        <v>77</v>
      </c>
      <c r="C81" s="7" t="s">
        <v>24</v>
      </c>
      <c r="D81" s="25">
        <v>12.15</v>
      </c>
      <c r="E81" s="39">
        <f t="shared" si="36"/>
        <v>3</v>
      </c>
      <c r="F81" s="25">
        <v>12.4</v>
      </c>
      <c r="G81" s="38">
        <f>_xlfn.RANK.EQ(F81,$F$79:$F$81)</f>
        <v>2</v>
      </c>
      <c r="H81" s="25">
        <v>11.3</v>
      </c>
      <c r="I81" s="39">
        <f t="shared" si="37"/>
        <v>3</v>
      </c>
      <c r="J81" s="25">
        <v>11.5</v>
      </c>
      <c r="K81" s="39">
        <f t="shared" si="38"/>
        <v>3</v>
      </c>
      <c r="L81" s="20">
        <f t="shared" si="35"/>
        <v>47.35</v>
      </c>
      <c r="M81" s="23">
        <f t="shared" si="39"/>
        <v>3</v>
      </c>
    </row>
    <row r="83" spans="1:13" ht="15.75" x14ac:dyDescent="0.25">
      <c r="A83" s="5" t="s">
        <v>4</v>
      </c>
      <c r="B83" s="5" t="s">
        <v>78</v>
      </c>
      <c r="C83" s="5" t="s">
        <v>6</v>
      </c>
      <c r="D83" s="2" t="s">
        <v>0</v>
      </c>
      <c r="E83" s="2" t="s">
        <v>1</v>
      </c>
      <c r="F83" s="3" t="s">
        <v>2</v>
      </c>
      <c r="G83" s="3" t="s">
        <v>1</v>
      </c>
      <c r="H83" s="4" t="s">
        <v>12</v>
      </c>
      <c r="I83" s="4" t="s">
        <v>1</v>
      </c>
      <c r="J83" s="26" t="s">
        <v>13</v>
      </c>
      <c r="K83" s="26" t="s">
        <v>1</v>
      </c>
      <c r="L83" s="28" t="s">
        <v>3</v>
      </c>
      <c r="M83" s="28" t="s">
        <v>1</v>
      </c>
    </row>
    <row r="84" spans="1:13" ht="15.75" x14ac:dyDescent="0.25">
      <c r="A84" s="6">
        <v>252</v>
      </c>
      <c r="B84" s="7" t="s">
        <v>79</v>
      </c>
      <c r="C84" s="7" t="s">
        <v>24</v>
      </c>
      <c r="D84" s="25">
        <v>12.4</v>
      </c>
      <c r="E84" s="17">
        <v>1</v>
      </c>
      <c r="F84" s="25">
        <v>12.2</v>
      </c>
      <c r="G84" s="18">
        <v>1</v>
      </c>
      <c r="H84" s="25">
        <v>12.1</v>
      </c>
      <c r="I84" s="17">
        <v>1</v>
      </c>
      <c r="J84" s="25">
        <v>13.2</v>
      </c>
      <c r="K84" s="17">
        <v>1</v>
      </c>
      <c r="L84" s="20">
        <f t="shared" ref="L84" si="40">SUM(J84,H84,F84,D84)</f>
        <v>49.9</v>
      </c>
      <c r="M84" s="19">
        <v>1</v>
      </c>
    </row>
    <row r="86" spans="1:13" ht="15.75" x14ac:dyDescent="0.25">
      <c r="A86" s="5" t="s">
        <v>4</v>
      </c>
      <c r="B86" s="5" t="s">
        <v>80</v>
      </c>
      <c r="C86" s="5" t="s">
        <v>6</v>
      </c>
      <c r="D86" s="2" t="s">
        <v>0</v>
      </c>
      <c r="E86" s="2" t="s">
        <v>1</v>
      </c>
      <c r="F86" s="3" t="s">
        <v>2</v>
      </c>
      <c r="G86" s="3" t="s">
        <v>1</v>
      </c>
      <c r="H86" s="4" t="s">
        <v>12</v>
      </c>
      <c r="I86" s="4" t="s">
        <v>1</v>
      </c>
      <c r="J86" s="26" t="s">
        <v>13</v>
      </c>
      <c r="K86" s="26" t="s">
        <v>1</v>
      </c>
      <c r="L86" s="28" t="s">
        <v>3</v>
      </c>
      <c r="M86" s="28" t="s">
        <v>1</v>
      </c>
    </row>
    <row r="87" spans="1:13" ht="15.75" x14ac:dyDescent="0.25">
      <c r="A87" s="6">
        <v>253</v>
      </c>
      <c r="B87" s="7" t="s">
        <v>81</v>
      </c>
      <c r="C87" s="7" t="s">
        <v>70</v>
      </c>
      <c r="D87" s="25">
        <v>11.2</v>
      </c>
      <c r="E87" s="22">
        <f>_xlfn.RANK.EQ(D87,$D$87:$D$90)</f>
        <v>4</v>
      </c>
      <c r="F87" s="25">
        <v>11.6</v>
      </c>
      <c r="G87" s="22">
        <f>_xlfn.RANK.EQ(F87,$F$87:$F$90)</f>
        <v>4</v>
      </c>
      <c r="H87" s="29">
        <v>0</v>
      </c>
      <c r="I87" s="30">
        <f>_xlfn.RANK.EQ(H87,$H$87:$H$90)</f>
        <v>4</v>
      </c>
      <c r="J87" s="29">
        <v>0</v>
      </c>
      <c r="K87" s="30">
        <f>_xlfn.RANK.EQ(J87,$H$87:$H$90)</f>
        <v>4</v>
      </c>
      <c r="L87" s="20">
        <f t="shared" ref="L87:L90" si="41">SUM(J87,H87,F87,D87)</f>
        <v>22.799999999999997</v>
      </c>
      <c r="M87" s="23">
        <f>_xlfn.RANK.EQ(L87,$L$87:$L$90)</f>
        <v>4</v>
      </c>
    </row>
    <row r="88" spans="1:13" ht="15.75" x14ac:dyDescent="0.25">
      <c r="A88" s="6">
        <v>254</v>
      </c>
      <c r="B88" s="7" t="s">
        <v>82</v>
      </c>
      <c r="C88" s="7" t="s">
        <v>70</v>
      </c>
      <c r="D88" s="25">
        <v>12</v>
      </c>
      <c r="E88" s="39">
        <f t="shared" ref="E88:E90" si="42">_xlfn.RANK.EQ(D88,$D$87:$D$90)</f>
        <v>3</v>
      </c>
      <c r="F88" s="25">
        <v>12.5</v>
      </c>
      <c r="G88" s="38">
        <f t="shared" ref="G88:G90" si="43">_xlfn.RANK.EQ(F88,$F$87:$F$90)</f>
        <v>2</v>
      </c>
      <c r="H88" s="25">
        <v>11.7</v>
      </c>
      <c r="I88" s="39">
        <f t="shared" ref="I88:I90" si="44">_xlfn.RANK.EQ(H88,$H$87:$H$90)</f>
        <v>3</v>
      </c>
      <c r="J88" s="25">
        <v>12.15</v>
      </c>
      <c r="K88" s="39">
        <f t="shared" ref="K88:K90" si="45">_xlfn.RANK.EQ(J88,$J$87:$J$90)</f>
        <v>3</v>
      </c>
      <c r="L88" s="20">
        <f t="shared" si="41"/>
        <v>48.35</v>
      </c>
      <c r="M88" s="23">
        <f t="shared" ref="M88:M90" si="46">_xlfn.RANK.EQ(L88,$L$87:$L$90)</f>
        <v>3</v>
      </c>
    </row>
    <row r="89" spans="1:13" ht="15.75" x14ac:dyDescent="0.25">
      <c r="A89" s="6">
        <v>255</v>
      </c>
      <c r="B89" s="7" t="s">
        <v>83</v>
      </c>
      <c r="C89" s="7" t="s">
        <v>70</v>
      </c>
      <c r="D89" s="25">
        <v>13.4</v>
      </c>
      <c r="E89" s="18">
        <f t="shared" si="42"/>
        <v>1</v>
      </c>
      <c r="F89" s="25">
        <v>12.2</v>
      </c>
      <c r="G89" s="39">
        <f t="shared" si="43"/>
        <v>3</v>
      </c>
      <c r="H89" s="25">
        <v>12.9</v>
      </c>
      <c r="I89" s="38">
        <f t="shared" si="44"/>
        <v>2</v>
      </c>
      <c r="J89" s="25">
        <v>12.85</v>
      </c>
      <c r="K89" s="18">
        <f t="shared" si="45"/>
        <v>1</v>
      </c>
      <c r="L89" s="20">
        <f t="shared" si="41"/>
        <v>51.35</v>
      </c>
      <c r="M89" s="23">
        <f t="shared" si="46"/>
        <v>2</v>
      </c>
    </row>
    <row r="90" spans="1:13" ht="15.75" x14ac:dyDescent="0.25">
      <c r="A90" s="6">
        <v>256</v>
      </c>
      <c r="B90" s="7" t="s">
        <v>84</v>
      </c>
      <c r="C90" s="7" t="s">
        <v>70</v>
      </c>
      <c r="D90" s="25">
        <v>13.3</v>
      </c>
      <c r="E90" s="38">
        <f t="shared" si="42"/>
        <v>2</v>
      </c>
      <c r="F90" s="25">
        <v>12.7</v>
      </c>
      <c r="G90" s="18">
        <f t="shared" si="43"/>
        <v>1</v>
      </c>
      <c r="H90" s="25">
        <v>13.5</v>
      </c>
      <c r="I90" s="18">
        <f t="shared" si="44"/>
        <v>1</v>
      </c>
      <c r="J90" s="25">
        <v>12.35</v>
      </c>
      <c r="K90" s="38">
        <f t="shared" si="45"/>
        <v>2</v>
      </c>
      <c r="L90" s="20">
        <f t="shared" si="41"/>
        <v>51.849999999999994</v>
      </c>
      <c r="M90" s="24">
        <f t="shared" si="46"/>
        <v>1</v>
      </c>
    </row>
    <row r="92" spans="1:13" ht="15.75" x14ac:dyDescent="0.25">
      <c r="A92" s="5" t="s">
        <v>4</v>
      </c>
      <c r="B92" s="5" t="s">
        <v>85</v>
      </c>
      <c r="C92" s="5" t="s">
        <v>6</v>
      </c>
      <c r="D92" s="2" t="s">
        <v>0</v>
      </c>
      <c r="E92" s="2" t="s">
        <v>1</v>
      </c>
      <c r="F92" s="3" t="s">
        <v>2</v>
      </c>
      <c r="G92" s="3" t="s">
        <v>1</v>
      </c>
      <c r="H92" s="4" t="s">
        <v>12</v>
      </c>
      <c r="I92" s="4" t="s">
        <v>1</v>
      </c>
      <c r="J92" s="26" t="s">
        <v>13</v>
      </c>
      <c r="K92" s="26" t="s">
        <v>1</v>
      </c>
      <c r="L92" s="28" t="s">
        <v>3</v>
      </c>
      <c r="M92" s="28" t="s">
        <v>1</v>
      </c>
    </row>
    <row r="93" spans="1:13" ht="15.75" x14ac:dyDescent="0.25">
      <c r="A93" s="6">
        <v>257</v>
      </c>
      <c r="B93" s="7" t="s">
        <v>86</v>
      </c>
      <c r="C93" s="7" t="s">
        <v>70</v>
      </c>
      <c r="D93" s="25">
        <v>12.1</v>
      </c>
      <c r="E93" s="22">
        <f>_xlfn.RANK.EQ(D93,$D$93:$D$99)</f>
        <v>5</v>
      </c>
      <c r="F93" s="25">
        <v>12.3</v>
      </c>
      <c r="G93" s="22">
        <f>_xlfn.RANK.EQ(F93,$F$93:$F$99)</f>
        <v>5</v>
      </c>
      <c r="H93" s="25">
        <v>11.4</v>
      </c>
      <c r="I93" s="39">
        <f>_xlfn.RANK.EQ(H93,$H$93:$H$99)</f>
        <v>5</v>
      </c>
      <c r="J93" s="25">
        <v>11.65</v>
      </c>
      <c r="K93" s="39">
        <f>_xlfn.RANK.EQ(J93,$J$93:$J$99)</f>
        <v>3</v>
      </c>
      <c r="L93" s="20">
        <f t="shared" ref="L93:L99" si="47">SUM(J93,H93,F93,D93)</f>
        <v>47.45</v>
      </c>
      <c r="M93" s="23">
        <f>_xlfn.RANK.EQ(L93,$L$93:$L$99)</f>
        <v>3</v>
      </c>
    </row>
    <row r="94" spans="1:13" ht="15.75" x14ac:dyDescent="0.25">
      <c r="A94" s="6">
        <v>258</v>
      </c>
      <c r="B94" s="7" t="s">
        <v>87</v>
      </c>
      <c r="C94" s="7" t="s">
        <v>70</v>
      </c>
      <c r="D94" s="25">
        <v>12.4</v>
      </c>
      <c r="E94" s="39">
        <f t="shared" ref="E94:E99" si="48">_xlfn.RANK.EQ(D94,$D$93:$D$99)</f>
        <v>3</v>
      </c>
      <c r="F94" s="25">
        <v>12</v>
      </c>
      <c r="G94" s="22">
        <f t="shared" ref="G94:G99" si="49">_xlfn.RANK.EQ(F94,$F$93:$F$99)</f>
        <v>6</v>
      </c>
      <c r="H94" s="25">
        <v>11.6</v>
      </c>
      <c r="I94" s="18">
        <f t="shared" ref="I94:I99" si="50">_xlfn.RANK.EQ(H94,$H$93:$H$99)</f>
        <v>1</v>
      </c>
      <c r="J94" s="25">
        <v>11.45</v>
      </c>
      <c r="K94" s="22">
        <f t="shared" ref="K94:K99" si="51">_xlfn.RANK.EQ(J94,$J$93:$J$99)</f>
        <v>5</v>
      </c>
      <c r="L94" s="20">
        <f t="shared" si="47"/>
        <v>47.449999999999996</v>
      </c>
      <c r="M94" s="23">
        <f t="shared" ref="M94:M99" si="52">_xlfn.RANK.EQ(L94,$L$93:$L$99)</f>
        <v>4</v>
      </c>
    </row>
    <row r="95" spans="1:13" ht="15.75" x14ac:dyDescent="0.25">
      <c r="A95" s="6">
        <v>259</v>
      </c>
      <c r="B95" s="7" t="s">
        <v>88</v>
      </c>
      <c r="C95" s="7" t="s">
        <v>24</v>
      </c>
      <c r="D95" s="25">
        <v>12.6</v>
      </c>
      <c r="E95" s="38">
        <f t="shared" si="48"/>
        <v>2</v>
      </c>
      <c r="F95" s="25">
        <v>12.9</v>
      </c>
      <c r="G95" s="18">
        <f t="shared" si="49"/>
        <v>1</v>
      </c>
      <c r="H95" s="25">
        <v>11.6</v>
      </c>
      <c r="I95" s="18">
        <f t="shared" si="50"/>
        <v>1</v>
      </c>
      <c r="J95" s="25">
        <v>12.45</v>
      </c>
      <c r="K95" s="38">
        <f t="shared" si="51"/>
        <v>2</v>
      </c>
      <c r="L95" s="20">
        <f t="shared" si="47"/>
        <v>49.55</v>
      </c>
      <c r="M95" s="24">
        <f t="shared" si="52"/>
        <v>1</v>
      </c>
    </row>
    <row r="96" spans="1:13" ht="15.75" x14ac:dyDescent="0.25">
      <c r="A96" s="6">
        <v>260</v>
      </c>
      <c r="B96" s="7" t="s">
        <v>89</v>
      </c>
      <c r="C96" s="7" t="s">
        <v>70</v>
      </c>
      <c r="D96" s="25">
        <v>11.6</v>
      </c>
      <c r="E96" s="22">
        <f t="shared" si="48"/>
        <v>6</v>
      </c>
      <c r="F96" s="25">
        <v>12.5</v>
      </c>
      <c r="G96" s="22">
        <f t="shared" si="49"/>
        <v>4</v>
      </c>
      <c r="H96" s="25">
        <v>11.5</v>
      </c>
      <c r="I96" s="38">
        <f t="shared" si="50"/>
        <v>3</v>
      </c>
      <c r="J96" s="25">
        <v>11.65</v>
      </c>
      <c r="K96" s="39">
        <f t="shared" si="51"/>
        <v>3</v>
      </c>
      <c r="L96" s="20">
        <f t="shared" si="47"/>
        <v>47.25</v>
      </c>
      <c r="M96" s="23">
        <f t="shared" si="52"/>
        <v>5</v>
      </c>
    </row>
    <row r="97" spans="1:13" ht="15.75" x14ac:dyDescent="0.25">
      <c r="A97" s="6">
        <v>275</v>
      </c>
      <c r="B97" s="15" t="s">
        <v>90</v>
      </c>
      <c r="C97" s="15" t="s">
        <v>91</v>
      </c>
      <c r="D97" s="25">
        <v>12.3</v>
      </c>
      <c r="E97" s="22">
        <f t="shared" si="48"/>
        <v>4</v>
      </c>
      <c r="F97" s="25">
        <v>12.6</v>
      </c>
      <c r="G97" s="39">
        <f t="shared" si="49"/>
        <v>3</v>
      </c>
      <c r="H97" s="25" t="s">
        <v>119</v>
      </c>
      <c r="I97" s="22"/>
      <c r="J97" s="25" t="s">
        <v>119</v>
      </c>
      <c r="K97" s="22"/>
      <c r="L97" s="20">
        <f t="shared" si="47"/>
        <v>24.9</v>
      </c>
      <c r="M97" s="23">
        <f t="shared" si="52"/>
        <v>6</v>
      </c>
    </row>
    <row r="98" spans="1:13" ht="15.75" x14ac:dyDescent="0.25">
      <c r="A98" s="6">
        <v>276</v>
      </c>
      <c r="B98" s="15" t="s">
        <v>92</v>
      </c>
      <c r="C98" s="15" t="s">
        <v>91</v>
      </c>
      <c r="D98" s="25">
        <v>12.9</v>
      </c>
      <c r="E98" s="18">
        <f t="shared" si="48"/>
        <v>1</v>
      </c>
      <c r="F98" s="25">
        <v>11.9</v>
      </c>
      <c r="G98" s="22">
        <f t="shared" si="49"/>
        <v>7</v>
      </c>
      <c r="H98" s="25">
        <v>11.5</v>
      </c>
      <c r="I98" s="38">
        <f t="shared" si="50"/>
        <v>3</v>
      </c>
      <c r="J98" s="25">
        <v>12.55</v>
      </c>
      <c r="K98" s="18">
        <f t="shared" si="51"/>
        <v>1</v>
      </c>
      <c r="L98" s="20">
        <f t="shared" si="47"/>
        <v>48.85</v>
      </c>
      <c r="M98" s="23">
        <f t="shared" si="52"/>
        <v>2</v>
      </c>
    </row>
    <row r="99" spans="1:13" ht="15.75" x14ac:dyDescent="0.25">
      <c r="A99" s="6">
        <v>277</v>
      </c>
      <c r="B99" s="15" t="s">
        <v>93</v>
      </c>
      <c r="C99" s="15" t="s">
        <v>91</v>
      </c>
      <c r="D99" s="25" t="s">
        <v>119</v>
      </c>
      <c r="E99" s="22"/>
      <c r="F99" s="25">
        <v>12.8</v>
      </c>
      <c r="G99" s="38">
        <f t="shared" si="49"/>
        <v>2</v>
      </c>
      <c r="H99" s="25" t="s">
        <v>119</v>
      </c>
      <c r="I99" s="22"/>
      <c r="J99" s="25" t="s">
        <v>119</v>
      </c>
      <c r="K99" s="22"/>
      <c r="L99" s="20">
        <f t="shared" si="47"/>
        <v>12.8</v>
      </c>
      <c r="M99" s="23">
        <f t="shared" si="52"/>
        <v>7</v>
      </c>
    </row>
    <row r="101" spans="1:13" ht="15.75" x14ac:dyDescent="0.25">
      <c r="A101" s="5" t="s">
        <v>4</v>
      </c>
      <c r="B101" s="5" t="s">
        <v>94</v>
      </c>
      <c r="C101" s="5" t="s">
        <v>6</v>
      </c>
      <c r="D101" s="2" t="s">
        <v>0</v>
      </c>
      <c r="E101" s="2" t="s">
        <v>1</v>
      </c>
      <c r="F101" s="3" t="s">
        <v>2</v>
      </c>
      <c r="G101" s="3" t="s">
        <v>1</v>
      </c>
      <c r="H101" s="4" t="s">
        <v>12</v>
      </c>
      <c r="I101" s="4" t="s">
        <v>1</v>
      </c>
      <c r="J101" s="26" t="s">
        <v>13</v>
      </c>
      <c r="K101" s="26" t="s">
        <v>1</v>
      </c>
      <c r="L101" s="28" t="s">
        <v>3</v>
      </c>
      <c r="M101" s="28" t="s">
        <v>1</v>
      </c>
    </row>
    <row r="102" spans="1:13" ht="15.75" x14ac:dyDescent="0.25">
      <c r="A102" s="6">
        <v>261</v>
      </c>
      <c r="B102" s="7" t="s">
        <v>95</v>
      </c>
      <c r="C102" s="7" t="s">
        <v>70</v>
      </c>
      <c r="D102" s="25">
        <v>12.2</v>
      </c>
      <c r="E102" s="17">
        <v>1</v>
      </c>
      <c r="F102" s="25">
        <v>12</v>
      </c>
      <c r="G102" s="18">
        <v>1</v>
      </c>
      <c r="H102" s="25">
        <v>12.5</v>
      </c>
      <c r="I102" s="17">
        <v>1</v>
      </c>
      <c r="J102" s="25">
        <v>11.7</v>
      </c>
      <c r="K102" s="17">
        <v>1</v>
      </c>
      <c r="L102" s="20">
        <f t="shared" ref="L102" si="53">SUM(J102,H102,F102,D102)</f>
        <v>48.400000000000006</v>
      </c>
      <c r="M102" s="19">
        <v>1</v>
      </c>
    </row>
    <row r="104" spans="1:13" ht="15.75" x14ac:dyDescent="0.25">
      <c r="A104" s="5" t="s">
        <v>4</v>
      </c>
      <c r="B104" s="5" t="s">
        <v>96</v>
      </c>
      <c r="C104" s="5" t="s">
        <v>6</v>
      </c>
      <c r="D104" s="2" t="s">
        <v>0</v>
      </c>
      <c r="E104" s="2" t="s">
        <v>1</v>
      </c>
      <c r="F104" s="3" t="s">
        <v>2</v>
      </c>
      <c r="G104" s="3" t="s">
        <v>1</v>
      </c>
      <c r="H104" s="4" t="s">
        <v>12</v>
      </c>
      <c r="I104" s="4" t="s">
        <v>1</v>
      </c>
      <c r="J104" s="26" t="s">
        <v>13</v>
      </c>
      <c r="K104" s="26" t="s">
        <v>1</v>
      </c>
      <c r="L104" s="28" t="s">
        <v>3</v>
      </c>
      <c r="M104" s="28" t="s">
        <v>1</v>
      </c>
    </row>
    <row r="105" spans="1:13" ht="15.75" x14ac:dyDescent="0.25">
      <c r="A105" s="6">
        <v>262</v>
      </c>
      <c r="B105" s="7" t="s">
        <v>97</v>
      </c>
      <c r="C105" s="7" t="s">
        <v>70</v>
      </c>
      <c r="D105" s="25">
        <v>12.1</v>
      </c>
      <c r="E105" s="22">
        <f>_xlfn.RANK.EQ(D105,$D$105:$D$106)</f>
        <v>1</v>
      </c>
      <c r="F105" s="25">
        <v>12.2</v>
      </c>
      <c r="G105" s="18">
        <f>_xlfn.RANK.EQ(F105,$F$105:$F$106)</f>
        <v>1</v>
      </c>
      <c r="H105" s="25">
        <v>11.9</v>
      </c>
      <c r="I105" s="18">
        <f>_xlfn.RANK.EQ(H105,$H$105:$H$106)</f>
        <v>1</v>
      </c>
      <c r="J105" s="25">
        <v>11.95</v>
      </c>
      <c r="K105" s="18">
        <f>_xlfn.RANK.EQ(J105,$J$105:$J$106)</f>
        <v>1</v>
      </c>
      <c r="L105" s="20">
        <f t="shared" ref="L105:L106" si="54">SUM(J105,H105,F105,D105)</f>
        <v>48.15</v>
      </c>
      <c r="M105" s="24">
        <f>_xlfn.RANK.EQ(L105,$L$105:$L$106)</f>
        <v>1</v>
      </c>
    </row>
    <row r="106" spans="1:13" ht="15.75" x14ac:dyDescent="0.25">
      <c r="A106" s="6">
        <v>263</v>
      </c>
      <c r="B106" s="7" t="s">
        <v>98</v>
      </c>
      <c r="C106" s="7" t="s">
        <v>70</v>
      </c>
      <c r="D106" s="29">
        <v>0</v>
      </c>
      <c r="E106" s="30"/>
      <c r="F106" s="29">
        <v>0</v>
      </c>
      <c r="G106" s="30">
        <f>_xlfn.RANK.EQ(F106,$F$105:$F$106)</f>
        <v>2</v>
      </c>
      <c r="H106" s="25">
        <v>11.9</v>
      </c>
      <c r="I106" s="18">
        <f>_xlfn.RANK.EQ(H106,$H$105:$H$106)</f>
        <v>1</v>
      </c>
      <c r="J106" s="25">
        <v>10.050000000000001</v>
      </c>
      <c r="K106" s="38">
        <f>_xlfn.RANK.EQ(J106,$J$105:$J$106)</f>
        <v>2</v>
      </c>
      <c r="L106" s="20">
        <f t="shared" si="54"/>
        <v>21.950000000000003</v>
      </c>
      <c r="M106" s="23">
        <f>_xlfn.RANK.EQ(L106,$L$105:$L$106)</f>
        <v>2</v>
      </c>
    </row>
    <row r="108" spans="1:13" ht="15.75" x14ac:dyDescent="0.25">
      <c r="A108" s="5" t="s">
        <v>4</v>
      </c>
      <c r="B108" s="5" t="s">
        <v>99</v>
      </c>
      <c r="C108" s="5" t="s">
        <v>6</v>
      </c>
      <c r="D108" s="2" t="s">
        <v>0</v>
      </c>
      <c r="E108" s="2" t="s">
        <v>1</v>
      </c>
      <c r="F108" s="3" t="s">
        <v>2</v>
      </c>
      <c r="G108" s="3" t="s">
        <v>1</v>
      </c>
      <c r="H108" s="4" t="s">
        <v>12</v>
      </c>
      <c r="I108" s="4" t="s">
        <v>1</v>
      </c>
      <c r="J108" s="26" t="s">
        <v>13</v>
      </c>
      <c r="K108" s="26" t="s">
        <v>1</v>
      </c>
      <c r="L108" s="28" t="s">
        <v>3</v>
      </c>
      <c r="M108" s="28" t="s">
        <v>1</v>
      </c>
    </row>
    <row r="109" spans="1:13" ht="15.75" x14ac:dyDescent="0.25">
      <c r="A109" s="6">
        <v>264</v>
      </c>
      <c r="B109" s="7" t="s">
        <v>100</v>
      </c>
      <c r="C109" s="7" t="s">
        <v>70</v>
      </c>
      <c r="D109" s="25">
        <v>12.8</v>
      </c>
      <c r="E109" s="17">
        <v>1</v>
      </c>
      <c r="F109" s="25">
        <v>12.1</v>
      </c>
      <c r="G109" s="18">
        <v>1</v>
      </c>
      <c r="H109" s="25">
        <v>11.3</v>
      </c>
      <c r="I109" s="17">
        <v>1</v>
      </c>
      <c r="J109" s="25">
        <v>11.75</v>
      </c>
      <c r="K109" s="17">
        <v>1</v>
      </c>
      <c r="L109" s="20">
        <f t="shared" ref="L109" si="55">SUM(J109,H109,F109,D109)</f>
        <v>47.95</v>
      </c>
      <c r="M109" s="19">
        <v>1</v>
      </c>
    </row>
    <row r="111" spans="1:13" ht="15.75" x14ac:dyDescent="0.25">
      <c r="A111" s="5" t="s">
        <v>4</v>
      </c>
      <c r="B111" s="5" t="s">
        <v>101</v>
      </c>
      <c r="C111" s="5" t="s">
        <v>6</v>
      </c>
      <c r="D111" s="2" t="s">
        <v>0</v>
      </c>
      <c r="E111" s="2" t="s">
        <v>1</v>
      </c>
      <c r="F111" s="3" t="s">
        <v>2</v>
      </c>
      <c r="G111" s="3" t="s">
        <v>1</v>
      </c>
      <c r="H111" s="4" t="s">
        <v>12</v>
      </c>
      <c r="I111" s="4" t="s">
        <v>1</v>
      </c>
      <c r="J111" s="26" t="s">
        <v>13</v>
      </c>
      <c r="K111" s="26" t="s">
        <v>1</v>
      </c>
      <c r="L111" s="28" t="s">
        <v>3</v>
      </c>
      <c r="M111" s="28" t="s">
        <v>1</v>
      </c>
    </row>
    <row r="112" spans="1:13" ht="15.75" x14ac:dyDescent="0.25">
      <c r="A112" s="6">
        <v>265</v>
      </c>
      <c r="B112" s="7" t="s">
        <v>102</v>
      </c>
      <c r="C112" s="7" t="s">
        <v>70</v>
      </c>
      <c r="D112" s="25">
        <v>13.1</v>
      </c>
      <c r="E112" s="17">
        <v>1</v>
      </c>
      <c r="F112" s="25">
        <v>13.5</v>
      </c>
      <c r="G112" s="18">
        <v>1</v>
      </c>
      <c r="H112" s="25">
        <v>11.7</v>
      </c>
      <c r="I112" s="17">
        <v>1</v>
      </c>
      <c r="J112" s="25">
        <v>12.95</v>
      </c>
      <c r="K112" s="17">
        <v>1</v>
      </c>
      <c r="L112" s="20">
        <f t="shared" ref="L112" si="56">SUM(J112,H112,F112,D112)</f>
        <v>51.25</v>
      </c>
      <c r="M112" s="19">
        <v>1</v>
      </c>
    </row>
    <row r="116" spans="4:4" ht="15.75" x14ac:dyDescent="0.25">
      <c r="D116" s="16"/>
    </row>
  </sheetData>
  <sheetProtection selectLockedCells="1"/>
  <pageMargins left="0.7" right="0.7" top="0.75" bottom="0.75" header="0.3" footer="0.3"/>
  <ignoredErrors>
    <ignoredError sqref="L32:L35 L36" formula="1"/>
    <ignoredError sqref="L112 L10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CD74-5328-4FD4-B5ED-3D2BED83DDB1}">
  <dimension ref="A1:O22"/>
  <sheetViews>
    <sheetView workbookViewId="0">
      <selection activeCell="O1" sqref="O1"/>
    </sheetView>
  </sheetViews>
  <sheetFormatPr defaultColWidth="12.5703125" defaultRowHeight="15" x14ac:dyDescent="0.25"/>
  <cols>
    <col min="1" max="1" width="6.28515625" customWidth="1"/>
    <col min="2" max="2" width="33" customWidth="1"/>
    <col min="3" max="3" width="24.42578125" customWidth="1"/>
    <col min="4" max="4" width="8.7109375" customWidth="1"/>
    <col min="5" max="5" width="6.85546875" customWidth="1"/>
    <col min="6" max="6" width="8.7109375" customWidth="1"/>
    <col min="7" max="7" width="7.42578125" customWidth="1"/>
    <col min="8" max="8" width="9.28515625" customWidth="1"/>
    <col min="9" max="9" width="6.7109375" customWidth="1"/>
    <col min="10" max="10" width="8.5703125" customWidth="1"/>
    <col min="11" max="11" width="6.140625" customWidth="1"/>
    <col min="12" max="12" width="8.140625" customWidth="1"/>
    <col min="13" max="13" width="6.85546875" customWidth="1"/>
    <col min="14" max="14" width="8.5703125" customWidth="1"/>
    <col min="15" max="15" width="6.140625" customWidth="1"/>
  </cols>
  <sheetData>
    <row r="1" spans="1:15" x14ac:dyDescent="0.25">
      <c r="O1" t="s">
        <v>121</v>
      </c>
    </row>
    <row r="2" spans="1:15" ht="15.75" x14ac:dyDescent="0.25">
      <c r="A2" s="5" t="s">
        <v>4</v>
      </c>
      <c r="B2" s="5" t="s">
        <v>103</v>
      </c>
      <c r="C2" s="5" t="s">
        <v>6</v>
      </c>
      <c r="D2" s="2" t="s">
        <v>0</v>
      </c>
      <c r="E2" s="2" t="s">
        <v>1</v>
      </c>
      <c r="F2" s="3" t="s">
        <v>2</v>
      </c>
      <c r="G2" s="3" t="s">
        <v>1</v>
      </c>
      <c r="H2" s="4" t="s">
        <v>12</v>
      </c>
      <c r="I2" s="4" t="s">
        <v>1</v>
      </c>
      <c r="J2" s="26" t="s">
        <v>13</v>
      </c>
      <c r="K2" s="26" t="s">
        <v>1</v>
      </c>
      <c r="L2" s="27" t="s">
        <v>104</v>
      </c>
      <c r="M2" s="27" t="s">
        <v>1</v>
      </c>
      <c r="N2" s="28" t="s">
        <v>3</v>
      </c>
      <c r="O2" s="28" t="s">
        <v>1</v>
      </c>
    </row>
    <row r="3" spans="1:15" ht="15.75" x14ac:dyDescent="0.25">
      <c r="A3" s="6">
        <v>266</v>
      </c>
      <c r="B3" s="7" t="s">
        <v>105</v>
      </c>
      <c r="C3" s="7" t="s">
        <v>8</v>
      </c>
      <c r="D3" s="25">
        <v>6.4</v>
      </c>
      <c r="E3" s="22">
        <f>_xlfn.RANK.EQ(D3,$D$3:$D$7)</f>
        <v>5</v>
      </c>
      <c r="F3" s="25">
        <v>9.4</v>
      </c>
      <c r="G3" s="22">
        <f>_xlfn.RANK.EQ(F3,$F$3:$F$7)</f>
        <v>3</v>
      </c>
      <c r="H3" s="25">
        <v>10.3</v>
      </c>
      <c r="I3" s="38">
        <f>_xlfn.RANK.EQ(H3,$H$3:$H$7)</f>
        <v>3</v>
      </c>
      <c r="J3" s="25">
        <v>8.4</v>
      </c>
      <c r="K3" s="39">
        <f>_xlfn.RANK.EQ(J3,$J$3:$J$7)</f>
        <v>3</v>
      </c>
      <c r="L3" s="25">
        <v>8.4</v>
      </c>
      <c r="M3" s="39">
        <f>_xlfn.RANK.EQ(L3,$L$3:$L$7)</f>
        <v>3</v>
      </c>
      <c r="N3" s="20">
        <f>SUM(D3,F3,H3,J3,L3)</f>
        <v>42.9</v>
      </c>
      <c r="O3" s="23">
        <f>_xlfn.RANK.EQ(N3,$N$3:$N$7)</f>
        <v>5</v>
      </c>
    </row>
    <row r="4" spans="1:15" ht="15.75" x14ac:dyDescent="0.25">
      <c r="A4" s="6">
        <v>267</v>
      </c>
      <c r="B4" s="7" t="s">
        <v>106</v>
      </c>
      <c r="C4" s="7" t="s">
        <v>8</v>
      </c>
      <c r="D4" s="25">
        <v>9.8000000000000007</v>
      </c>
      <c r="E4" s="39">
        <f t="shared" ref="E4:E7" si="0">_xlfn.RANK.EQ(D4,$D$3:$D$7)</f>
        <v>3</v>
      </c>
      <c r="F4" s="25">
        <v>9.1</v>
      </c>
      <c r="G4" s="22">
        <f t="shared" ref="G4:G7" si="1">_xlfn.RANK.EQ(F4,$F$3:$F$7)</f>
        <v>5</v>
      </c>
      <c r="H4" s="25">
        <v>10.4</v>
      </c>
      <c r="I4" s="18">
        <f t="shared" ref="I4:I7" si="2">_xlfn.RANK.EQ(H4,$H$3:$H$7)</f>
        <v>1</v>
      </c>
      <c r="J4" s="25">
        <v>9.4</v>
      </c>
      <c r="K4" s="38">
        <f t="shared" ref="K4:K7" si="3">_xlfn.RANK.EQ(J4,$J$3:$J$7)</f>
        <v>2</v>
      </c>
      <c r="L4" s="25">
        <v>8.3000000000000007</v>
      </c>
      <c r="M4" s="22">
        <f t="shared" ref="M4:M7" si="4">_xlfn.RANK.EQ(L4,$L$3:$L$7)</f>
        <v>4</v>
      </c>
      <c r="N4" s="20">
        <f t="shared" ref="N4:N7" si="5">SUM(D4,F4,H4,J4,L4)</f>
        <v>47</v>
      </c>
      <c r="O4" s="23">
        <f t="shared" ref="O4:O7" si="6">_xlfn.RANK.EQ(N4,$N$3:$N$7)</f>
        <v>3</v>
      </c>
    </row>
    <row r="5" spans="1:15" ht="15.75" x14ac:dyDescent="0.25">
      <c r="A5" s="6">
        <v>268</v>
      </c>
      <c r="B5" s="7" t="s">
        <v>107</v>
      </c>
      <c r="C5" s="7" t="s">
        <v>8</v>
      </c>
      <c r="D5" s="25">
        <v>10.5</v>
      </c>
      <c r="E5" s="18">
        <f t="shared" si="0"/>
        <v>1</v>
      </c>
      <c r="F5" s="25">
        <v>9.5</v>
      </c>
      <c r="G5" s="38">
        <f t="shared" si="1"/>
        <v>2</v>
      </c>
      <c r="H5" s="25">
        <v>10.3</v>
      </c>
      <c r="I5" s="38">
        <f t="shared" si="2"/>
        <v>3</v>
      </c>
      <c r="J5" s="25">
        <v>8</v>
      </c>
      <c r="K5" s="22">
        <f t="shared" si="3"/>
        <v>4</v>
      </c>
      <c r="L5" s="25">
        <v>8</v>
      </c>
      <c r="M5" s="22">
        <f t="shared" si="4"/>
        <v>5</v>
      </c>
      <c r="N5" s="20">
        <f t="shared" si="5"/>
        <v>46.3</v>
      </c>
      <c r="O5" s="23">
        <f t="shared" si="6"/>
        <v>4</v>
      </c>
    </row>
    <row r="6" spans="1:15" ht="15.75" x14ac:dyDescent="0.25">
      <c r="A6" s="6">
        <v>269</v>
      </c>
      <c r="B6" s="7" t="s">
        <v>108</v>
      </c>
      <c r="C6" s="7" t="s">
        <v>8</v>
      </c>
      <c r="D6" s="25">
        <v>9.9</v>
      </c>
      <c r="E6" s="38">
        <f t="shared" si="0"/>
        <v>2</v>
      </c>
      <c r="F6" s="25">
        <v>9.4</v>
      </c>
      <c r="G6" s="39">
        <f t="shared" si="1"/>
        <v>3</v>
      </c>
      <c r="H6" s="25">
        <v>10.4</v>
      </c>
      <c r="I6" s="18">
        <f t="shared" si="2"/>
        <v>1</v>
      </c>
      <c r="J6" s="25">
        <v>9.8000000000000007</v>
      </c>
      <c r="K6" s="18">
        <f t="shared" si="3"/>
        <v>1</v>
      </c>
      <c r="L6" s="25">
        <v>9.1999999999999993</v>
      </c>
      <c r="M6" s="38">
        <f t="shared" si="4"/>
        <v>2</v>
      </c>
      <c r="N6" s="20">
        <f t="shared" si="5"/>
        <v>48.7</v>
      </c>
      <c r="O6" s="24">
        <f t="shared" si="6"/>
        <v>1</v>
      </c>
    </row>
    <row r="7" spans="1:15" ht="15.75" x14ac:dyDescent="0.25">
      <c r="A7" s="6">
        <v>270</v>
      </c>
      <c r="B7" s="7" t="s">
        <v>109</v>
      </c>
      <c r="C7" s="7" t="s">
        <v>8</v>
      </c>
      <c r="D7" s="25">
        <v>9.4</v>
      </c>
      <c r="E7" s="22">
        <f t="shared" si="0"/>
        <v>4</v>
      </c>
      <c r="F7" s="25">
        <v>9.6</v>
      </c>
      <c r="G7" s="18">
        <f t="shared" si="1"/>
        <v>1</v>
      </c>
      <c r="H7" s="25">
        <v>9.9</v>
      </c>
      <c r="I7" s="39">
        <f t="shared" si="2"/>
        <v>5</v>
      </c>
      <c r="J7" s="25">
        <v>7.8</v>
      </c>
      <c r="K7" s="22">
        <f t="shared" si="3"/>
        <v>5</v>
      </c>
      <c r="L7" s="25">
        <v>10.5</v>
      </c>
      <c r="M7" s="18">
        <f t="shared" si="4"/>
        <v>1</v>
      </c>
      <c r="N7" s="20">
        <f t="shared" si="5"/>
        <v>47.199999999999996</v>
      </c>
      <c r="O7" s="23">
        <f t="shared" si="6"/>
        <v>2</v>
      </c>
    </row>
    <row r="9" spans="1:15" ht="15.75" x14ac:dyDescent="0.25">
      <c r="A9" s="5" t="s">
        <v>4</v>
      </c>
      <c r="B9" s="5" t="s">
        <v>110</v>
      </c>
      <c r="C9" s="5" t="s">
        <v>6</v>
      </c>
      <c r="D9" s="2" t="s">
        <v>0</v>
      </c>
      <c r="E9" s="2" t="s">
        <v>1</v>
      </c>
      <c r="F9" s="3" t="s">
        <v>2</v>
      </c>
      <c r="G9" s="3" t="s">
        <v>1</v>
      </c>
      <c r="H9" s="4" t="s">
        <v>12</v>
      </c>
      <c r="I9" s="4" t="s">
        <v>1</v>
      </c>
      <c r="J9" s="26" t="s">
        <v>13</v>
      </c>
      <c r="K9" s="26" t="s">
        <v>1</v>
      </c>
      <c r="L9" s="27" t="s">
        <v>104</v>
      </c>
      <c r="M9" s="27" t="s">
        <v>1</v>
      </c>
      <c r="N9" s="28" t="s">
        <v>3</v>
      </c>
      <c r="O9" s="28" t="s">
        <v>1</v>
      </c>
    </row>
    <row r="10" spans="1:15" ht="15.75" x14ac:dyDescent="0.25">
      <c r="A10" s="6">
        <v>271</v>
      </c>
      <c r="B10" s="7" t="s">
        <v>111</v>
      </c>
      <c r="C10" s="7" t="s">
        <v>8</v>
      </c>
      <c r="D10" s="25">
        <v>10</v>
      </c>
      <c r="E10" s="18">
        <f>_xlfn.RANK.EQ(D10,$D$10:$D$11)</f>
        <v>1</v>
      </c>
      <c r="F10" s="25">
        <v>9.75</v>
      </c>
      <c r="G10" s="18">
        <f>_xlfn.RANK.EQ(F10,$F$10:$F$11)</f>
        <v>1</v>
      </c>
      <c r="H10" s="25">
        <v>10.5</v>
      </c>
      <c r="I10" s="18">
        <f>_xlfn.RANK.EQ(H10,$H$10:$H$11)</f>
        <v>1</v>
      </c>
      <c r="J10" s="25">
        <v>9.6</v>
      </c>
      <c r="K10" s="18">
        <f>_xlfn.RANK.EQ(J10,$J$10:$J$11)</f>
        <v>1</v>
      </c>
      <c r="L10" s="25">
        <v>7.6</v>
      </c>
      <c r="M10" s="18">
        <f>_xlfn.RANK.EQ(L10,$L$10:$L$11)</f>
        <v>1</v>
      </c>
      <c r="N10" s="20">
        <f>SUM(D10,F10,H10,J10,L10)</f>
        <v>47.45</v>
      </c>
      <c r="O10" s="24">
        <f>_xlfn.RANK.EQ(N10,$N$10:$N$11)</f>
        <v>1</v>
      </c>
    </row>
    <row r="11" spans="1:15" ht="15.75" x14ac:dyDescent="0.25">
      <c r="A11" s="6">
        <v>272</v>
      </c>
      <c r="B11" s="7" t="s">
        <v>112</v>
      </c>
      <c r="C11" s="7" t="s">
        <v>8</v>
      </c>
      <c r="D11" s="25">
        <v>10</v>
      </c>
      <c r="E11" s="18">
        <f>_xlfn.RANK.EQ(D11,$D$10:$D$11)</f>
        <v>1</v>
      </c>
      <c r="F11" s="25">
        <v>9.4</v>
      </c>
      <c r="G11" s="38">
        <f>_xlfn.RANK.EQ(F11,$F$10:$F$11)</f>
        <v>2</v>
      </c>
      <c r="H11" s="25">
        <v>10.4</v>
      </c>
      <c r="I11" s="38">
        <f>_xlfn.RANK.EQ(H11,$H$10:$H$11)</f>
        <v>2</v>
      </c>
      <c r="J11" s="25">
        <v>8.6</v>
      </c>
      <c r="K11" s="38">
        <f>_xlfn.RANK.EQ(J11,$J$10:$J$11)</f>
        <v>2</v>
      </c>
      <c r="L11" s="25">
        <v>7.3</v>
      </c>
      <c r="M11" s="38">
        <f>_xlfn.RANK.EQ(L11,$L$10:$L$11)</f>
        <v>2</v>
      </c>
      <c r="N11" s="20">
        <f>SUM(D11,F11,H11,J11,L11)</f>
        <v>45.699999999999996</v>
      </c>
      <c r="O11" s="23">
        <f>_xlfn.RANK.EQ(N11,$N$10:$N$11)</f>
        <v>2</v>
      </c>
    </row>
    <row r="12" spans="1:15" x14ac:dyDescent="0.25">
      <c r="K12" s="10"/>
    </row>
    <row r="13" spans="1:15" ht="15.75" x14ac:dyDescent="0.25">
      <c r="A13" s="5" t="s">
        <v>4</v>
      </c>
      <c r="B13" s="5" t="s">
        <v>113</v>
      </c>
      <c r="C13" s="5" t="s">
        <v>6</v>
      </c>
      <c r="D13" s="2" t="s">
        <v>0</v>
      </c>
      <c r="E13" s="2" t="s">
        <v>1</v>
      </c>
      <c r="F13" s="3" t="s">
        <v>2</v>
      </c>
      <c r="G13" s="3" t="s">
        <v>1</v>
      </c>
      <c r="H13" s="4" t="s">
        <v>12</v>
      </c>
      <c r="I13" s="4" t="s">
        <v>1</v>
      </c>
      <c r="J13" s="26" t="s">
        <v>13</v>
      </c>
      <c r="K13" s="26" t="s">
        <v>1</v>
      </c>
      <c r="L13" s="27" t="s">
        <v>104</v>
      </c>
      <c r="M13" s="27" t="s">
        <v>1</v>
      </c>
      <c r="N13" s="28" t="s">
        <v>3</v>
      </c>
      <c r="O13" s="28" t="s">
        <v>1</v>
      </c>
    </row>
    <row r="14" spans="1:15" ht="15.75" x14ac:dyDescent="0.25">
      <c r="A14" s="6">
        <v>273</v>
      </c>
      <c r="B14" s="7" t="s">
        <v>114</v>
      </c>
      <c r="C14" s="7" t="s">
        <v>8</v>
      </c>
      <c r="D14" s="25">
        <v>10.1</v>
      </c>
      <c r="E14" s="18">
        <v>1</v>
      </c>
      <c r="F14" s="25">
        <v>9.6999999999999993</v>
      </c>
      <c r="G14" s="18">
        <v>1</v>
      </c>
      <c r="H14" s="25">
        <v>9.9</v>
      </c>
      <c r="I14" s="18">
        <v>1</v>
      </c>
      <c r="J14" s="25">
        <v>9.3000000000000007</v>
      </c>
      <c r="K14" s="18">
        <v>1</v>
      </c>
      <c r="L14" s="25">
        <v>6.1</v>
      </c>
      <c r="M14" s="18">
        <v>1</v>
      </c>
      <c r="N14" s="20">
        <f>SUM(D14,F14,H14,J14,L14)</f>
        <v>45.1</v>
      </c>
      <c r="O14" s="24">
        <v>1</v>
      </c>
    </row>
    <row r="15" spans="1:15" x14ac:dyDescent="0.25">
      <c r="D15" s="44"/>
    </row>
    <row r="16" spans="1:15" ht="15.75" x14ac:dyDescent="0.25">
      <c r="A16" s="5" t="s">
        <v>4</v>
      </c>
      <c r="B16" s="5" t="s">
        <v>115</v>
      </c>
      <c r="C16" s="5" t="s">
        <v>6</v>
      </c>
      <c r="D16" s="2" t="s">
        <v>0</v>
      </c>
      <c r="E16" s="2" t="s">
        <v>1</v>
      </c>
      <c r="F16" s="3" t="s">
        <v>2</v>
      </c>
      <c r="G16" s="3" t="s">
        <v>1</v>
      </c>
      <c r="H16" s="4" t="s">
        <v>12</v>
      </c>
      <c r="I16" s="4" t="s">
        <v>1</v>
      </c>
      <c r="J16" s="26" t="s">
        <v>13</v>
      </c>
      <c r="K16" s="26" t="s">
        <v>1</v>
      </c>
      <c r="L16" s="27" t="s">
        <v>104</v>
      </c>
      <c r="M16" s="27" t="s">
        <v>1</v>
      </c>
      <c r="N16" s="28" t="s">
        <v>3</v>
      </c>
      <c r="O16" s="28" t="s">
        <v>1</v>
      </c>
    </row>
    <row r="17" spans="1:15" ht="15.75" x14ac:dyDescent="0.25">
      <c r="A17" s="6">
        <v>274</v>
      </c>
      <c r="B17" s="7" t="s">
        <v>116</v>
      </c>
      <c r="C17" s="7" t="s">
        <v>8</v>
      </c>
      <c r="D17" s="25">
        <v>9.3000000000000007</v>
      </c>
      <c r="E17" s="18">
        <v>1</v>
      </c>
      <c r="F17" s="25">
        <v>9.1</v>
      </c>
      <c r="G17" s="18">
        <v>1</v>
      </c>
      <c r="H17" s="25">
        <v>10.1</v>
      </c>
      <c r="I17" s="18">
        <v>1</v>
      </c>
      <c r="J17" s="25">
        <v>6.8</v>
      </c>
      <c r="K17" s="18">
        <v>1</v>
      </c>
      <c r="L17" s="25">
        <v>7.4</v>
      </c>
      <c r="M17" s="18">
        <v>1</v>
      </c>
      <c r="N17" s="20">
        <f>SUM(D17,F17,H17,J17,L17)</f>
        <v>42.699999999999996</v>
      </c>
      <c r="O17" s="24">
        <v>1</v>
      </c>
    </row>
    <row r="22" spans="1:15" ht="15.75" x14ac:dyDescent="0.25">
      <c r="D22" s="16"/>
    </row>
  </sheetData>
  <sheetProtection selectLockedCells="1"/>
  <pageMargins left="0.7" right="0.7" top="0.75" bottom="0.75" header="0.3" footer="0.3"/>
  <ignoredErrors>
    <ignoredError sqref="N4:N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 F&amp;B</vt:lpstr>
      <vt:lpstr>F&amp;B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Adams</dc:creator>
  <cp:lastModifiedBy>Chris Adams</cp:lastModifiedBy>
  <dcterms:created xsi:type="dcterms:W3CDTF">2024-04-08T10:20:56Z</dcterms:created>
  <dcterms:modified xsi:type="dcterms:W3CDTF">2024-04-14T21:40:25Z</dcterms:modified>
</cp:coreProperties>
</file>